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top\Documents\KNNV\BMP\Op de site\"/>
    </mc:Choice>
  </mc:AlternateContent>
  <xr:revisionPtr revIDLastSave="0" documentId="13_ncr:1_{63CD45A9-EB38-4887-8BFF-927D024401DB}" xr6:coauthVersionLast="47" xr6:coauthVersionMax="47" xr10:uidLastSave="{00000000-0000-0000-0000-000000000000}"/>
  <bookViews>
    <workbookView xWindow="-108" yWindow="-108" windowWidth="23256" windowHeight="12456" tabRatio="699" xr2:uid="{3BB3220F-53E5-4297-806C-568E46CB5960}"/>
  </bookViews>
  <sheets>
    <sheet name="BMP schema 2026" sheetId="1" r:id="rId1"/>
    <sheet name="Telgroepen" sheetId="3" r:id="rId2"/>
    <sheet name="Lengte" sheetId="12" r:id="rId3"/>
    <sheet name="Zo1a" sheetId="4" r:id="rId4"/>
    <sheet name="Zo1b" sheetId="5" r:id="rId5"/>
    <sheet name="Ma2V" sheetId="6" r:id="rId6"/>
    <sheet name="Ma3D" sheetId="7" r:id="rId7"/>
    <sheet name="Ma4D" sheetId="8" r:id="rId8"/>
    <sheet name="Wo5V" sheetId="9" r:id="rId9"/>
    <sheet name="Wo6D" sheetId="10" r:id="rId10"/>
    <sheet name="Vr7D" sheetId="11" r:id="rId1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" i="11" l="1"/>
  <c r="B5" i="11" s="1"/>
  <c r="B6" i="11" s="1"/>
  <c r="B7" i="11" s="1"/>
  <c r="B8" i="11" s="1"/>
  <c r="B9" i="11" s="1"/>
  <c r="B10" i="11" s="1"/>
  <c r="B13" i="11" s="1"/>
  <c r="B14" i="11" s="1"/>
  <c r="B15" i="11" s="1"/>
  <c r="B16" i="11" s="1"/>
  <c r="B17" i="11" s="1"/>
  <c r="B18" i="11" s="1"/>
  <c r="B21" i="11" s="1"/>
  <c r="B22" i="11" s="1"/>
  <c r="B23" i="11" s="1"/>
  <c r="B24" i="11" s="1"/>
  <c r="B25" i="11" s="1"/>
  <c r="B26" i="11" s="1"/>
  <c r="B4" i="10"/>
  <c r="B5" i="10" s="1"/>
  <c r="B6" i="10" s="1"/>
  <c r="B7" i="10" s="1"/>
  <c r="B8" i="10" s="1"/>
  <c r="B9" i="10" s="1"/>
  <c r="B10" i="10" s="1"/>
  <c r="B13" i="10" s="1"/>
  <c r="B14" i="10" s="1"/>
  <c r="B15" i="10" s="1"/>
  <c r="B16" i="10" s="1"/>
  <c r="B17" i="10" s="1"/>
  <c r="B18" i="10" s="1"/>
  <c r="B20" i="10" s="1"/>
  <c r="B21" i="10" s="1"/>
  <c r="B22" i="10" s="1"/>
  <c r="B23" i="10" s="1"/>
  <c r="B24" i="10" s="1"/>
  <c r="B25" i="10" s="1"/>
  <c r="B4" i="9"/>
  <c r="B5" i="9" s="1"/>
  <c r="B6" i="9" s="1"/>
  <c r="B7" i="9" s="1"/>
  <c r="B8" i="9" s="1"/>
  <c r="B9" i="9" s="1"/>
  <c r="B10" i="9" s="1"/>
  <c r="B13" i="9" s="1"/>
  <c r="B14" i="9" s="1"/>
  <c r="B15" i="9" s="1"/>
  <c r="B16" i="9" s="1"/>
  <c r="B17" i="9" s="1"/>
  <c r="B18" i="9" s="1"/>
  <c r="B21" i="9" s="1"/>
  <c r="B22" i="9" s="1"/>
  <c r="B23" i="9" s="1"/>
  <c r="B24" i="9" s="1"/>
  <c r="B25" i="9" s="1"/>
  <c r="B26" i="9" s="1"/>
  <c r="B4" i="8"/>
  <c r="B5" i="8" s="1"/>
  <c r="B6" i="8" s="1"/>
  <c r="B7" i="8" s="1"/>
  <c r="B8" i="8" s="1"/>
  <c r="B9" i="8" s="1"/>
  <c r="B10" i="8" s="1"/>
  <c r="B12" i="8" s="1"/>
  <c r="B13" i="8" s="1"/>
  <c r="B14" i="8" s="1"/>
  <c r="B15" i="8" s="1"/>
  <c r="B16" i="8" s="1"/>
  <c r="B17" i="8" s="1"/>
  <c r="B18" i="8" s="1"/>
  <c r="B21" i="8" s="1"/>
  <c r="B22" i="8" s="1"/>
  <c r="B23" i="8" s="1"/>
  <c r="B24" i="8" s="1"/>
  <c r="B25" i="8" s="1"/>
  <c r="B4" i="7"/>
  <c r="B5" i="7" s="1"/>
  <c r="B6" i="7" s="1"/>
  <c r="B7" i="7" s="1"/>
  <c r="B8" i="7" s="1"/>
  <c r="B9" i="7" s="1"/>
  <c r="B10" i="7" s="1"/>
  <c r="B13" i="7" s="1"/>
  <c r="B14" i="7" s="1"/>
  <c r="B15" i="7" s="1"/>
  <c r="B16" i="7" s="1"/>
  <c r="B17" i="7" s="1"/>
  <c r="B18" i="7" s="1"/>
  <c r="B19" i="7" s="1"/>
  <c r="B22" i="7" s="1"/>
  <c r="B23" i="7" s="1"/>
  <c r="B24" i="7" s="1"/>
  <c r="B25" i="7" s="1"/>
  <c r="B26" i="7" s="1"/>
  <c r="B4" i="6"/>
  <c r="B5" i="6" s="1"/>
  <c r="B6" i="6" s="1"/>
  <c r="B7" i="6" s="1"/>
  <c r="B8" i="6" s="1"/>
  <c r="B9" i="6" s="1"/>
  <c r="B10" i="6" s="1"/>
  <c r="B13" i="6" s="1"/>
  <c r="B14" i="6" s="1"/>
  <c r="B15" i="6" s="1"/>
  <c r="B16" i="6" s="1"/>
  <c r="B17" i="6" s="1"/>
  <c r="B18" i="6" s="1"/>
  <c r="B19" i="6" s="1"/>
  <c r="B21" i="6" s="1"/>
  <c r="B22" i="6" s="1"/>
  <c r="B23" i="6" s="1"/>
  <c r="B24" i="6" s="1"/>
  <c r="B25" i="6" s="1"/>
  <c r="B4" i="5"/>
  <c r="B5" i="5" s="1"/>
  <c r="B7" i="5" s="1"/>
  <c r="B8" i="5" s="1"/>
  <c r="B9" i="5" s="1"/>
  <c r="B10" i="5" s="1"/>
  <c r="B13" i="5" s="1"/>
  <c r="B14" i="5" s="1"/>
  <c r="B15" i="5" s="1"/>
  <c r="B4" i="4"/>
  <c r="B5" i="4" s="1"/>
  <c r="B6" i="4" s="1"/>
  <c r="B9" i="4" s="1"/>
  <c r="B10" i="4" s="1"/>
  <c r="B11" i="4" s="1"/>
  <c r="B12" i="4" s="1"/>
  <c r="B15" i="4" s="1"/>
  <c r="B16" i="4" s="1"/>
  <c r="N12" i="3"/>
</calcChain>
</file>

<file path=xl/sharedStrings.xml><?xml version="1.0" encoding="utf-8"?>
<sst xmlns="http://schemas.openxmlformats.org/spreadsheetml/2006/main" count="537" uniqueCount="163">
  <si>
    <t xml:space="preserve">Datum  </t>
  </si>
  <si>
    <t>Velden</t>
  </si>
  <si>
    <t>BMP-A Gebieden (9)</t>
  </si>
  <si>
    <t>BMP-B Gebieden (5)</t>
  </si>
  <si>
    <t>Kortewegsbos</t>
  </si>
  <si>
    <t>Zonop(Assen)</t>
  </si>
  <si>
    <t>maart</t>
  </si>
  <si>
    <t>zo1bV</t>
  </si>
  <si>
    <t>ma3D</t>
  </si>
  <si>
    <t>ma4D</t>
  </si>
  <si>
    <t>ma2V</t>
  </si>
  <si>
    <t>wo5V/D</t>
  </si>
  <si>
    <t>wo6D</t>
  </si>
  <si>
    <t>zo1aV</t>
  </si>
  <si>
    <t>extra avondbezoek</t>
  </si>
  <si>
    <t>Ma4D</t>
  </si>
  <si>
    <t>mei</t>
  </si>
  <si>
    <t>Wo6D</t>
  </si>
  <si>
    <t>WO5V/D</t>
  </si>
  <si>
    <t>Ma3D</t>
  </si>
  <si>
    <t>juli</t>
  </si>
  <si>
    <t>BMP SCHEMA</t>
  </si>
  <si>
    <t>totaal</t>
  </si>
  <si>
    <t>Elperstroom-Zuid</t>
  </si>
  <si>
    <t xml:space="preserve"> </t>
  </si>
  <si>
    <t>Kampsheide</t>
  </si>
  <si>
    <t>Lageveld</t>
  </si>
  <si>
    <t>April</t>
  </si>
  <si>
    <t>Bongeveen</t>
  </si>
  <si>
    <t>Zuid-Hijkerzand</t>
  </si>
  <si>
    <t>Amerbrugje</t>
  </si>
  <si>
    <t>Elperstroom-Noord</t>
  </si>
  <si>
    <t>Feb</t>
  </si>
  <si>
    <t>april/mei</t>
  </si>
  <si>
    <t>7.05</t>
  </si>
  <si>
    <t>6.32</t>
  </si>
  <si>
    <t>5.10</t>
  </si>
  <si>
    <t>5.09</t>
  </si>
  <si>
    <t>5.08</t>
  </si>
  <si>
    <t>5.14</t>
  </si>
  <si>
    <r>
      <t>Anlo</t>
    </r>
    <r>
      <rPr>
        <b/>
        <sz val="10"/>
        <color rgb="FFFF0000"/>
        <rFont val="Calibri"/>
        <family val="2"/>
      </rPr>
      <t>ë</t>
    </r>
    <r>
      <rPr>
        <b/>
        <sz val="10"/>
        <color rgb="FFFF0000"/>
        <rFont val="Arial"/>
        <family val="2"/>
      </rPr>
      <t>rdiep</t>
    </r>
  </si>
  <si>
    <t>Geelbroek-NO</t>
  </si>
  <si>
    <t xml:space="preserve">Amerstukken </t>
  </si>
  <si>
    <t>Halkenbroek</t>
  </si>
  <si>
    <t>Geelbroek-ZW</t>
  </si>
  <si>
    <t>Juni</t>
  </si>
  <si>
    <t>mei/juni</t>
  </si>
  <si>
    <t>Vr7D</t>
  </si>
  <si>
    <t>Nijlanderbroejk</t>
  </si>
  <si>
    <t>7.37</t>
  </si>
  <si>
    <t>7.30</t>
  </si>
  <si>
    <t>7.21</t>
  </si>
  <si>
    <t>7.15</t>
  </si>
  <si>
    <t>6.58</t>
  </si>
  <si>
    <t>6.49</t>
  </si>
  <si>
    <t>6.42</t>
  </si>
  <si>
    <t>6.25</t>
  </si>
  <si>
    <t>7.16</t>
  </si>
  <si>
    <t>7.08</t>
  </si>
  <si>
    <t>6.59</t>
  </si>
  <si>
    <t>6.52</t>
  </si>
  <si>
    <t>6.43</t>
  </si>
  <si>
    <t>6.36</t>
  </si>
  <si>
    <t>20.41</t>
  </si>
  <si>
    <t>6.27</t>
  </si>
  <si>
    <t>6.20</t>
  </si>
  <si>
    <t>6.12</t>
  </si>
  <si>
    <t>6.06</t>
  </si>
  <si>
    <t>5.58</t>
  </si>
  <si>
    <t>5.52</t>
  </si>
  <si>
    <t>5.45</t>
  </si>
  <si>
    <t>5.40</t>
  </si>
  <si>
    <t>5.33</t>
  </si>
  <si>
    <t>5.29</t>
  </si>
  <si>
    <t>5.24</t>
  </si>
  <si>
    <t>5.20</t>
  </si>
  <si>
    <t>5.16</t>
  </si>
  <si>
    <t>21.49</t>
  </si>
  <si>
    <t>5.11</t>
  </si>
  <si>
    <t>5.13</t>
  </si>
  <si>
    <t>5.19</t>
  </si>
  <si>
    <r>
      <t xml:space="preserve">ma4D; </t>
    </r>
    <r>
      <rPr>
        <sz val="11"/>
        <color rgb="FFFF0000"/>
        <rFont val="Calibri"/>
        <family val="2"/>
        <scheme val="minor"/>
      </rPr>
      <t>1</t>
    </r>
  </si>
  <si>
    <r>
      <t xml:space="preserve">Vr7D; </t>
    </r>
    <r>
      <rPr>
        <sz val="10"/>
        <color rgb="FFFF0000"/>
        <rFont val="Arial"/>
        <family val="2"/>
      </rPr>
      <t>2</t>
    </r>
  </si>
  <si>
    <r>
      <t>zo1bV;</t>
    </r>
    <r>
      <rPr>
        <sz val="11"/>
        <color rgb="FFFF0000"/>
        <rFont val="Calibri"/>
        <family val="2"/>
        <scheme val="minor"/>
      </rPr>
      <t xml:space="preserve"> 1</t>
    </r>
  </si>
  <si>
    <r>
      <t xml:space="preserve">ma3D; </t>
    </r>
    <r>
      <rPr>
        <sz val="11"/>
        <color rgb="FFFF0000"/>
        <rFont val="Calibri"/>
        <family val="2"/>
        <scheme val="minor"/>
      </rPr>
      <t>2</t>
    </r>
  </si>
  <si>
    <r>
      <t>wo5V/D;</t>
    </r>
    <r>
      <rPr>
        <sz val="11"/>
        <color rgb="FFFF0000"/>
        <rFont val="Calibri"/>
        <family val="2"/>
        <scheme val="minor"/>
      </rPr>
      <t>1</t>
    </r>
  </si>
  <si>
    <r>
      <t xml:space="preserve">zo1aV; </t>
    </r>
    <r>
      <rPr>
        <sz val="11"/>
        <color rgb="FFFF0000"/>
        <rFont val="Calibri"/>
        <family val="2"/>
        <scheme val="minor"/>
      </rPr>
      <t>2</t>
    </r>
  </si>
  <si>
    <r>
      <t xml:space="preserve">ma2V; </t>
    </r>
    <r>
      <rPr>
        <sz val="11"/>
        <color rgb="FFFF0000"/>
        <rFont val="Calibri"/>
        <family val="2"/>
        <scheme val="minor"/>
      </rPr>
      <t>1</t>
    </r>
  </si>
  <si>
    <r>
      <t xml:space="preserve">wo6D; </t>
    </r>
    <r>
      <rPr>
        <sz val="11"/>
        <color rgb="FFFF0000"/>
        <rFont val="Calibri"/>
        <family val="2"/>
        <scheme val="minor"/>
      </rPr>
      <t>2</t>
    </r>
  </si>
  <si>
    <r>
      <t xml:space="preserve">Vr7D; </t>
    </r>
    <r>
      <rPr>
        <sz val="10"/>
        <color rgb="FFFF0000"/>
        <rFont val="Arial"/>
        <family val="2"/>
      </rPr>
      <t>1</t>
    </r>
  </si>
  <si>
    <r>
      <t xml:space="preserve">ma2V; </t>
    </r>
    <r>
      <rPr>
        <sz val="11"/>
        <color rgb="FFFF0000"/>
        <rFont val="Calibri"/>
        <family val="2"/>
        <scheme val="minor"/>
      </rPr>
      <t>2</t>
    </r>
  </si>
  <si>
    <r>
      <t>ma4;</t>
    </r>
    <r>
      <rPr>
        <sz val="11"/>
        <color rgb="FFFF0000"/>
        <rFont val="Calibri"/>
        <family val="2"/>
        <scheme val="minor"/>
      </rPr>
      <t>1</t>
    </r>
  </si>
  <si>
    <r>
      <t>ma3D;</t>
    </r>
    <r>
      <rPr>
        <sz val="11"/>
        <color rgb="FFFF0000"/>
        <rFont val="Calibri"/>
        <family val="2"/>
        <scheme val="minor"/>
      </rPr>
      <t>2</t>
    </r>
  </si>
  <si>
    <r>
      <t>Vr7D;</t>
    </r>
    <r>
      <rPr>
        <sz val="10"/>
        <color rgb="FFFF0000"/>
        <rFont val="Arial"/>
        <family val="2"/>
      </rPr>
      <t>1</t>
    </r>
  </si>
  <si>
    <r>
      <t>zo1aV;</t>
    </r>
    <r>
      <rPr>
        <sz val="11"/>
        <color rgb="FFFF0000"/>
        <rFont val="Calibri"/>
        <family val="2"/>
        <scheme val="minor"/>
      </rPr>
      <t>2</t>
    </r>
  </si>
  <si>
    <r>
      <t>ma2V;</t>
    </r>
    <r>
      <rPr>
        <sz val="11"/>
        <color rgb="FFFF0000"/>
        <rFont val="Calibri"/>
        <family val="2"/>
        <scheme val="minor"/>
      </rPr>
      <t>1</t>
    </r>
  </si>
  <si>
    <r>
      <t>wo6D;</t>
    </r>
    <r>
      <rPr>
        <sz val="11"/>
        <color rgb="FFFF0000"/>
        <rFont val="Calibri"/>
        <family val="2"/>
        <scheme val="minor"/>
      </rPr>
      <t>2</t>
    </r>
  </si>
  <si>
    <r>
      <t>ma4D;</t>
    </r>
    <r>
      <rPr>
        <sz val="11"/>
        <color rgb="FFFF0000"/>
        <rFont val="Calibri"/>
        <family val="2"/>
        <scheme val="minor"/>
      </rPr>
      <t>2</t>
    </r>
  </si>
  <si>
    <r>
      <t>wo6D;</t>
    </r>
    <r>
      <rPr>
        <sz val="11"/>
        <color rgb="FFFF0000"/>
        <rFont val="Calibri"/>
        <family val="2"/>
        <scheme val="minor"/>
      </rPr>
      <t>1</t>
    </r>
  </si>
  <si>
    <r>
      <t>ma2;</t>
    </r>
    <r>
      <rPr>
        <sz val="11"/>
        <color rgb="FFFF0000"/>
        <rFont val="Calibri"/>
        <family val="2"/>
        <scheme val="minor"/>
      </rPr>
      <t>2</t>
    </r>
  </si>
  <si>
    <r>
      <t>ma3D;</t>
    </r>
    <r>
      <rPr>
        <sz val="11"/>
        <color rgb="FFFF0000"/>
        <rFont val="Calibri"/>
        <family val="2"/>
        <scheme val="minor"/>
      </rPr>
      <t>1</t>
    </r>
  </si>
  <si>
    <r>
      <t>wo5V/D;</t>
    </r>
    <r>
      <rPr>
        <sz val="11"/>
        <color rgb="FFFF0000"/>
        <rFont val="Calibri"/>
        <family val="2"/>
        <scheme val="minor"/>
      </rPr>
      <t>2</t>
    </r>
  </si>
  <si>
    <r>
      <t>ma4D;</t>
    </r>
    <r>
      <rPr>
        <sz val="11"/>
        <color rgb="FFFF0000"/>
        <rFont val="Calibri"/>
        <family val="2"/>
        <scheme val="minor"/>
      </rPr>
      <t>1</t>
    </r>
  </si>
  <si>
    <r>
      <t>zo1bV;</t>
    </r>
    <r>
      <rPr>
        <sz val="11"/>
        <color rgb="FFFF0000"/>
        <rFont val="Calibri"/>
        <family val="2"/>
        <scheme val="minor"/>
      </rPr>
      <t>2</t>
    </r>
  </si>
  <si>
    <r>
      <t>ma2V;</t>
    </r>
    <r>
      <rPr>
        <sz val="11"/>
        <color rgb="FFFF0000"/>
        <rFont val="Calibri"/>
        <family val="2"/>
        <scheme val="minor"/>
      </rPr>
      <t>2</t>
    </r>
  </si>
  <si>
    <r>
      <t xml:space="preserve">wo6D; </t>
    </r>
    <r>
      <rPr>
        <sz val="11"/>
        <color rgb="FFFF0000"/>
        <rFont val="Calibri"/>
        <family val="2"/>
        <scheme val="minor"/>
      </rPr>
      <t>1</t>
    </r>
  </si>
  <si>
    <r>
      <t>Zo1a;</t>
    </r>
    <r>
      <rPr>
        <sz val="10"/>
        <color rgb="FFFF0000"/>
        <rFont val="Arial"/>
        <family val="2"/>
      </rPr>
      <t>1</t>
    </r>
  </si>
  <si>
    <r>
      <t>zo1bV;</t>
    </r>
    <r>
      <rPr>
        <sz val="11"/>
        <color rgb="FFFF0000"/>
        <rFont val="Calibri"/>
        <family val="2"/>
        <scheme val="minor"/>
      </rPr>
      <t>1</t>
    </r>
  </si>
  <si>
    <r>
      <t>Ma3D</t>
    </r>
    <r>
      <rPr>
        <sz val="10"/>
        <color rgb="FFFF0000"/>
        <rFont val="Arial"/>
        <family val="2"/>
      </rPr>
      <t>;1</t>
    </r>
  </si>
  <si>
    <r>
      <t>zo1aV;</t>
    </r>
    <r>
      <rPr>
        <sz val="11"/>
        <color rgb="FFFF0000"/>
        <rFont val="Calibri"/>
        <family val="2"/>
        <scheme val="minor"/>
      </rPr>
      <t>1</t>
    </r>
  </si>
  <si>
    <t>Telgroepen voor BMP 2026 telling, Vogelwerkgroep Assen</t>
  </si>
  <si>
    <t>Groepsamenstelling</t>
  </si>
  <si>
    <t>zo1aV(1xin2w)</t>
  </si>
  <si>
    <t>zo1bV(1xin2w)</t>
  </si>
  <si>
    <t>wo5D</t>
  </si>
  <si>
    <t>do7D</t>
  </si>
  <si>
    <r>
      <rPr>
        <b/>
        <sz val="12"/>
        <color rgb="FF222222"/>
        <rFont val="Calibri"/>
        <family val="2"/>
        <scheme val="minor"/>
      </rPr>
      <t>Bert Kroeze</t>
    </r>
    <r>
      <rPr>
        <sz val="12"/>
        <color rgb="FF222222"/>
        <rFont val="Calibri"/>
        <family val="2"/>
        <scheme val="minor"/>
      </rPr>
      <t xml:space="preserve">, Larissa Venekamp, Dennis Sliep, Paul Verra, Roelof Manting, Rob Kugul.  </t>
    </r>
  </si>
  <si>
    <r>
      <rPr>
        <b/>
        <sz val="12"/>
        <color rgb="FF222222"/>
        <rFont val="Calibri"/>
        <family val="2"/>
        <scheme val="minor"/>
      </rPr>
      <t>Hans Dankbaar,</t>
    </r>
    <r>
      <rPr>
        <sz val="12"/>
        <color rgb="FF222222"/>
        <rFont val="Calibri"/>
        <family val="2"/>
        <scheme val="minor"/>
      </rPr>
      <t xml:space="preserve">  Paul Hitzert, Martin Morsman,  Guido Hoetz, Tom Kral en Kees de Vink</t>
    </r>
  </si>
  <si>
    <r>
      <rPr>
        <b/>
        <sz val="12"/>
        <color rgb="FF000000"/>
        <rFont val="Calibri"/>
        <family val="2"/>
        <scheme val="minor"/>
      </rPr>
      <t>Marian Blom</t>
    </r>
    <r>
      <rPr>
        <sz val="12"/>
        <color rgb="FF000000"/>
        <rFont val="Calibri"/>
        <family val="2"/>
        <scheme val="minor"/>
      </rPr>
      <t>, Willy Boon, Peter Klomp, Henk Blouw, Titia Cornett, Marijke Pijpker, Wilma Koops</t>
    </r>
  </si>
  <si>
    <r>
      <rPr>
        <b/>
        <sz val="12"/>
        <color rgb="FF000000"/>
        <rFont val="Calibri"/>
        <family val="2"/>
        <scheme val="minor"/>
      </rPr>
      <t xml:space="preserve"> Roel Westerhof, </t>
    </r>
    <r>
      <rPr>
        <sz val="12"/>
        <color rgb="FF000000"/>
        <rFont val="Calibri"/>
        <family val="2"/>
        <scheme val="minor"/>
      </rPr>
      <t xml:space="preserve">Aly Sparreboom, Hettie Wiekema, Mieke Wiersinga, Michel Hoekstra, Koos Dijkstra, Roan de Mars </t>
    </r>
  </si>
  <si>
    <r>
      <t xml:space="preserve">  </t>
    </r>
    <r>
      <rPr>
        <b/>
        <sz val="12"/>
        <color rgb="FF222222"/>
        <rFont val="Calibri"/>
        <family val="2"/>
        <scheme val="minor"/>
      </rPr>
      <t>Magda de Groot,</t>
    </r>
    <r>
      <rPr>
        <sz val="12"/>
        <color rgb="FF222222"/>
        <rFont val="Calibri"/>
        <family val="2"/>
        <scheme val="minor"/>
      </rPr>
      <t xml:space="preserve">  Rini Geerts, Bert Nijmeijer, Henk Woltjer. Ewout Sala         </t>
    </r>
    <r>
      <rPr>
        <i/>
        <sz val="12"/>
        <color rgb="FF222222"/>
        <rFont val="Calibri"/>
        <family val="2"/>
        <scheme val="minor"/>
      </rPr>
      <t xml:space="preserve"> Opm.: Ewout Sala ?, ( Nooit bij HW-telling); Rini Geerts 6-8 weken vacantie in BMP seizoen; Bert Nijmeijer rel. vaak afwezig</t>
    </r>
  </si>
  <si>
    <r>
      <rPr>
        <b/>
        <sz val="12"/>
        <color rgb="FF222222"/>
        <rFont val="Calibri"/>
        <family val="2"/>
        <scheme val="minor"/>
      </rPr>
      <t>Paul Troost,</t>
    </r>
    <r>
      <rPr>
        <sz val="12"/>
        <color rgb="FF222222"/>
        <rFont val="Calibri"/>
        <family val="2"/>
        <scheme val="minor"/>
      </rPr>
      <t xml:space="preserve"> Helga Heupenaar, Clazina Karsdorp, Gerrit Tangerman, Geert Kuiper, Eeke Deelstra </t>
    </r>
  </si>
  <si>
    <r>
      <rPr>
        <b/>
        <sz val="12"/>
        <color rgb="FF000000"/>
        <rFont val="Calibri"/>
        <family val="2"/>
        <scheme val="minor"/>
      </rPr>
      <t>Heleen Medema</t>
    </r>
    <r>
      <rPr>
        <sz val="12"/>
        <color rgb="FF000000"/>
        <rFont val="Calibri"/>
        <family val="2"/>
        <scheme val="minor"/>
      </rPr>
      <t>, Aleid Nijhoff, Joost van Bilsen, Wim deVos, Tea Snippe,  Peter Klomp.</t>
    </r>
  </si>
  <si>
    <r>
      <t>Vr7D;</t>
    </r>
    <r>
      <rPr>
        <sz val="10"/>
        <color rgb="FFFF0000"/>
        <rFont val="Arial"/>
        <family val="2"/>
      </rPr>
      <t>2</t>
    </r>
  </si>
  <si>
    <r>
      <t>Vr7D</t>
    </r>
    <r>
      <rPr>
        <sz val="10"/>
        <color rgb="FFFF0000"/>
        <rFont val="Arial"/>
        <family val="2"/>
      </rPr>
      <t>;2</t>
    </r>
  </si>
  <si>
    <r>
      <t>Ma2V;</t>
    </r>
    <r>
      <rPr>
        <sz val="10"/>
        <color rgb="FFFF0000"/>
        <rFont val="Arial"/>
        <family val="2"/>
      </rPr>
      <t>1</t>
    </r>
  </si>
  <si>
    <r>
      <t>Wo5V/D;</t>
    </r>
    <r>
      <rPr>
        <sz val="10"/>
        <color rgb="FFFF0000"/>
        <rFont val="Arial"/>
        <family val="2"/>
      </rPr>
      <t>1</t>
    </r>
  </si>
  <si>
    <r>
      <t>Wo6D;</t>
    </r>
    <r>
      <rPr>
        <sz val="10"/>
        <color rgb="FFFF0000"/>
        <rFont val="Arial"/>
        <family val="2"/>
      </rPr>
      <t>1</t>
    </r>
  </si>
  <si>
    <r>
      <t>Vr7;</t>
    </r>
    <r>
      <rPr>
        <sz val="10"/>
        <color rgb="FFFF0000"/>
        <rFont val="Arial"/>
        <family val="2"/>
      </rPr>
      <t>1</t>
    </r>
  </si>
  <si>
    <r>
      <t>Ma4D;</t>
    </r>
    <r>
      <rPr>
        <sz val="10"/>
        <color rgb="FFFF0000"/>
        <rFont val="Arial"/>
        <family val="2"/>
      </rPr>
      <t>1</t>
    </r>
  </si>
  <si>
    <r>
      <t>Ma2V;</t>
    </r>
    <r>
      <rPr>
        <sz val="11"/>
        <color rgb="FFFF0000"/>
        <rFont val="Calibri"/>
        <family val="2"/>
        <scheme val="minor"/>
      </rPr>
      <t>2</t>
    </r>
  </si>
  <si>
    <r>
      <t>wo5V/D</t>
    </r>
    <r>
      <rPr>
        <sz val="11"/>
        <color rgb="FFFF0000"/>
        <rFont val="Calibri"/>
        <family val="2"/>
        <scheme val="minor"/>
      </rPr>
      <t>;1</t>
    </r>
  </si>
  <si>
    <t>Datum</t>
  </si>
  <si>
    <t>Gebied</t>
  </si>
  <si>
    <t>Looprichting</t>
  </si>
  <si>
    <t>Geelbroek NO</t>
  </si>
  <si>
    <t>Nijlanderbroek</t>
  </si>
  <si>
    <t>Anloërdiep</t>
  </si>
  <si>
    <t>avondtelling</t>
  </si>
  <si>
    <t>Zuidhijkerzand</t>
  </si>
  <si>
    <t>Elperstroom N</t>
  </si>
  <si>
    <t>Elperstroom Z</t>
  </si>
  <si>
    <t>Amerstukken</t>
  </si>
  <si>
    <t>Geelbroek ZW</t>
  </si>
  <si>
    <r>
      <rPr>
        <b/>
        <sz val="12"/>
        <color theme="1"/>
        <rFont val="Calibri"/>
        <family val="2"/>
        <scheme val="minor"/>
      </rPr>
      <t>Nico Rommes,</t>
    </r>
    <r>
      <rPr>
        <sz val="12"/>
        <color theme="1"/>
        <rFont val="Calibri"/>
        <family val="2"/>
        <scheme val="minor"/>
      </rPr>
      <t xml:space="preserve"> Bert Goedhart,  Willem Schuurman, Ruurd Tigelaar, Jeannet Spronk, Lukas Jansen, Jan Joustra</t>
    </r>
  </si>
  <si>
    <t>Actieve tellers</t>
  </si>
  <si>
    <t>Zo1a</t>
  </si>
  <si>
    <t>Zo1b</t>
  </si>
  <si>
    <t>Ma2V</t>
  </si>
  <si>
    <t>Wo5V</t>
  </si>
  <si>
    <t>Gebiedsnaam</t>
  </si>
  <si>
    <t>BMP</t>
  </si>
  <si>
    <t>Oppervlak (ha)</t>
  </si>
  <si>
    <t>Monitor lengte (km)</t>
  </si>
  <si>
    <t>A</t>
  </si>
  <si>
    <t>Geelbroek   NO +  ZW</t>
  </si>
  <si>
    <t>5,5 + 6,5</t>
  </si>
  <si>
    <t>Zuid Hijkerzand</t>
  </si>
  <si>
    <t>Elperstroom  N + Z</t>
  </si>
  <si>
    <t>4 + 3</t>
  </si>
  <si>
    <t>Kortewegsebos</t>
  </si>
  <si>
    <t>B</t>
  </si>
  <si>
    <t>Anlooërdiepje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</si>
</sst>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1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000000"/>
      <name val="Arial"/>
      <family val="2"/>
    </font>
    <font>
      <b/>
      <sz val="12"/>
      <color rgb="FFFF0000"/>
      <name val="Arial"/>
      <family val="2"/>
    </font>
    <font>
      <sz val="11"/>
      <color theme="0" tint="-0.249977111117893"/>
      <name val="Calibri"/>
      <family val="2"/>
      <scheme val="minor"/>
    </font>
    <font>
      <sz val="11"/>
      <color rgb="FF000000"/>
      <name val="Arial"/>
      <family val="2"/>
    </font>
    <font>
      <sz val="1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b/>
      <sz val="10"/>
      <color rgb="FFFF0000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color rgb="FFFF0000"/>
      <name val="Calibri"/>
      <family val="2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222222"/>
      <name val="Calibri"/>
      <family val="2"/>
      <scheme val="minor"/>
    </font>
    <font>
      <b/>
      <sz val="12"/>
      <color rgb="FF222222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i/>
      <sz val="12"/>
      <color rgb="FF22222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FFFFFF"/>
      <name val="Arial"/>
    </font>
    <font>
      <sz val="12"/>
      <color rgb="FFFFFFFF"/>
      <name val="Arial"/>
    </font>
    <font>
      <sz val="14"/>
      <color rgb="FF000000"/>
      <name val="Arial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4472C4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3">
    <xf numFmtId="0" fontId="0" fillId="0" borderId="0" xfId="0"/>
    <xf numFmtId="0" fontId="0" fillId="0" borderId="0" xfId="0" applyAlignment="1">
      <alignment horizontal="center"/>
    </xf>
    <xf numFmtId="0" fontId="0" fillId="6" borderId="1" xfId="0" applyFill="1" applyBorder="1" applyAlignment="1">
      <alignment horizontal="center"/>
    </xf>
    <xf numFmtId="164" fontId="4" fillId="2" borderId="7" xfId="0" quotePrefix="1" applyNumberFormat="1" applyFont="1" applyFill="1" applyBorder="1" applyAlignment="1">
      <alignment horizontal="center"/>
    </xf>
    <xf numFmtId="1" fontId="0" fillId="3" borderId="19" xfId="0" applyNumberFormat="1" applyFill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3" borderId="20" xfId="0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0" borderId="1" xfId="0" applyBorder="1"/>
    <xf numFmtId="0" fontId="0" fillId="3" borderId="13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1" fillId="5" borderId="1" xfId="0" applyFont="1" applyFill="1" applyBorder="1"/>
    <xf numFmtId="0" fontId="0" fillId="4" borderId="19" xfId="0" applyFill="1" applyBorder="1" applyAlignment="1">
      <alignment horizontal="center"/>
    </xf>
    <xf numFmtId="0" fontId="0" fillId="4" borderId="20" xfId="0" applyFill="1" applyBorder="1" applyAlignment="1">
      <alignment horizontal="center"/>
    </xf>
    <xf numFmtId="0" fontId="6" fillId="3" borderId="12" xfId="0" applyFont="1" applyFill="1" applyBorder="1" applyAlignment="1">
      <alignment horizontal="center"/>
    </xf>
    <xf numFmtId="0" fontId="6" fillId="3" borderId="2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0" fillId="3" borderId="9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6" borderId="12" xfId="0" applyFill="1" applyBorder="1" applyAlignment="1">
      <alignment horizontal="center"/>
    </xf>
    <xf numFmtId="0" fontId="0" fillId="6" borderId="20" xfId="0" applyFill="1" applyBorder="1" applyAlignment="1">
      <alignment horizontal="center"/>
    </xf>
    <xf numFmtId="164" fontId="0" fillId="6" borderId="7" xfId="0" applyNumberFormat="1" applyFill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3" borderId="1" xfId="0" applyFill="1" applyBorder="1"/>
    <xf numFmtId="0" fontId="0" fillId="7" borderId="1" xfId="0" applyFill="1" applyBorder="1"/>
    <xf numFmtId="0" fontId="0" fillId="7" borderId="1" xfId="0" applyFill="1" applyBorder="1" applyAlignment="1">
      <alignment horizontal="center"/>
    </xf>
    <xf numFmtId="0" fontId="8" fillId="7" borderId="1" xfId="0" applyFont="1" applyFill="1" applyBorder="1" applyAlignment="1">
      <alignment horizontal="center"/>
    </xf>
    <xf numFmtId="0" fontId="9" fillId="2" borderId="9" xfId="0" applyFont="1" applyFill="1" applyBorder="1" applyAlignment="1">
      <alignment horizontal="center" vertical="center" wrapText="1" readingOrder="1"/>
    </xf>
    <xf numFmtId="0" fontId="9" fillId="2" borderId="1" xfId="0" applyFont="1" applyFill="1" applyBorder="1" applyAlignment="1">
      <alignment horizontal="center" vertical="center" wrapText="1" readingOrder="1"/>
    </xf>
    <xf numFmtId="0" fontId="10" fillId="2" borderId="1" xfId="0" applyFont="1" applyFill="1" applyBorder="1" applyAlignment="1">
      <alignment horizontal="center" vertical="center" wrapText="1" readingOrder="1"/>
    </xf>
    <xf numFmtId="0" fontId="9" fillId="2" borderId="10" xfId="0" applyFont="1" applyFill="1" applyBorder="1" applyAlignment="1">
      <alignment horizontal="center" vertical="center" wrapText="1" readingOrder="1"/>
    </xf>
    <xf numFmtId="0" fontId="0" fillId="3" borderId="0" xfId="0" applyFill="1"/>
    <xf numFmtId="0" fontId="9" fillId="4" borderId="20" xfId="0" applyFont="1" applyFill="1" applyBorder="1" applyAlignment="1">
      <alignment horizontal="center" vertical="center" wrapText="1" readingOrder="1"/>
    </xf>
    <xf numFmtId="0" fontId="10" fillId="4" borderId="20" xfId="0" applyFont="1" applyFill="1" applyBorder="1" applyAlignment="1">
      <alignment horizontal="center" vertical="center" wrapText="1" readingOrder="1"/>
    </xf>
    <xf numFmtId="0" fontId="11" fillId="4" borderId="19" xfId="0" applyFont="1" applyFill="1" applyBorder="1" applyAlignment="1">
      <alignment horizontal="center" vertical="center" wrapText="1" readingOrder="1"/>
    </xf>
    <xf numFmtId="0" fontId="11" fillId="4" borderId="20" xfId="0" applyFont="1" applyFill="1" applyBorder="1" applyAlignment="1">
      <alignment horizontal="center" vertical="center" wrapText="1" readingOrder="1"/>
    </xf>
    <xf numFmtId="0" fontId="12" fillId="4" borderId="19" xfId="0" applyFont="1" applyFill="1" applyBorder="1" applyAlignment="1">
      <alignment horizontal="center" vertical="center" wrapText="1" readingOrder="1"/>
    </xf>
    <xf numFmtId="0" fontId="12" fillId="4" borderId="20" xfId="0" applyFont="1" applyFill="1" applyBorder="1" applyAlignment="1">
      <alignment horizontal="center" vertical="center" wrapText="1" readingOrder="1"/>
    </xf>
    <xf numFmtId="0" fontId="14" fillId="4" borderId="20" xfId="0" applyFont="1" applyFill="1" applyBorder="1" applyAlignment="1">
      <alignment horizontal="center" vertical="center" wrapText="1" readingOrder="1"/>
    </xf>
    <xf numFmtId="0" fontId="13" fillId="4" borderId="20" xfId="0" applyFont="1" applyFill="1" applyBorder="1" applyAlignment="1">
      <alignment horizontal="center" vertical="center" wrapText="1" readingOrder="1"/>
    </xf>
    <xf numFmtId="0" fontId="6" fillId="4" borderId="1" xfId="0" applyFont="1" applyFill="1" applyBorder="1" applyAlignment="1">
      <alignment horizontal="center"/>
    </xf>
    <xf numFmtId="0" fontId="0" fillId="4" borderId="1" xfId="0" applyFill="1" applyBorder="1"/>
    <xf numFmtId="0" fontId="6" fillId="3" borderId="9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0" fillId="4" borderId="0" xfId="0" applyFill="1"/>
    <xf numFmtId="164" fontId="0" fillId="8" borderId="11" xfId="0" applyNumberFormat="1" applyFill="1" applyBorder="1" applyAlignment="1">
      <alignment horizontal="center"/>
    </xf>
    <xf numFmtId="0" fontId="5" fillId="0" borderId="18" xfId="0" applyFont="1" applyBorder="1" applyAlignment="1">
      <alignment vertical="center" wrapText="1" readingOrder="1"/>
    </xf>
    <xf numFmtId="0" fontId="14" fillId="3" borderId="20" xfId="0" applyFont="1" applyFill="1" applyBorder="1" applyAlignment="1">
      <alignment horizontal="center" vertical="center" wrapText="1" readingOrder="1"/>
    </xf>
    <xf numFmtId="0" fontId="14" fillId="9" borderId="20" xfId="0" applyFont="1" applyFill="1" applyBorder="1" applyAlignment="1">
      <alignment horizontal="center" vertical="center" wrapText="1" readingOrder="1"/>
    </xf>
    <xf numFmtId="0" fontId="12" fillId="8" borderId="11" xfId="0" applyFont="1" applyFill="1" applyBorder="1" applyAlignment="1">
      <alignment horizontal="center" vertical="center" wrapText="1" readingOrder="1"/>
    </xf>
    <xf numFmtId="0" fontId="18" fillId="2" borderId="1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0" xfId="0" applyFont="1"/>
    <xf numFmtId="0" fontId="19" fillId="3" borderId="0" xfId="0" applyFont="1" applyFill="1"/>
    <xf numFmtId="0" fontId="0" fillId="5" borderId="12" xfId="0" applyFill="1" applyBorder="1" applyAlignment="1">
      <alignment horizontal="center"/>
    </xf>
    <xf numFmtId="0" fontId="26" fillId="0" borderId="1" xfId="0" applyFont="1" applyBorder="1" applyAlignment="1">
      <alignment horizontal="center"/>
    </xf>
    <xf numFmtId="16" fontId="26" fillId="0" borderId="1" xfId="0" applyNumberFormat="1" applyFont="1" applyBorder="1" applyAlignment="1">
      <alignment horizontal="center"/>
    </xf>
    <xf numFmtId="0" fontId="26" fillId="0" borderId="20" xfId="0" applyFont="1" applyBorder="1" applyAlignment="1">
      <alignment horizontal="center"/>
    </xf>
    <xf numFmtId="0" fontId="28" fillId="10" borderId="26" xfId="0" applyFont="1" applyFill="1" applyBorder="1" applyAlignment="1">
      <alignment horizontal="center" vertical="center" wrapText="1" readingOrder="1"/>
    </xf>
    <xf numFmtId="0" fontId="29" fillId="10" borderId="26" xfId="0" applyFont="1" applyFill="1" applyBorder="1" applyAlignment="1">
      <alignment horizontal="center" vertical="center" wrapText="1" readingOrder="1"/>
    </xf>
    <xf numFmtId="0" fontId="30" fillId="0" borderId="27" xfId="0" applyFont="1" applyBorder="1" applyAlignment="1">
      <alignment horizontal="center" wrapText="1" readingOrder="1"/>
    </xf>
    <xf numFmtId="0" fontId="8" fillId="7" borderId="20" xfId="0" applyFont="1" applyFill="1" applyBorder="1"/>
    <xf numFmtId="0" fontId="8" fillId="7" borderId="20" xfId="0" applyFont="1" applyFill="1" applyBorder="1" applyAlignment="1">
      <alignment horizontal="center"/>
    </xf>
    <xf numFmtId="0" fontId="0" fillId="0" borderId="28" xfId="0" applyBorder="1" applyAlignment="1">
      <alignment horizontal="center"/>
    </xf>
    <xf numFmtId="164" fontId="0" fillId="8" borderId="29" xfId="0" applyNumberFormat="1" applyFill="1" applyBorder="1" applyAlignment="1">
      <alignment horizontal="center"/>
    </xf>
    <xf numFmtId="0" fontId="5" fillId="0" borderId="30" xfId="0" applyFont="1" applyBorder="1" applyAlignment="1">
      <alignment vertical="center" wrapText="1" readingOrder="1"/>
    </xf>
    <xf numFmtId="0" fontId="27" fillId="0" borderId="23" xfId="0" applyFont="1" applyBorder="1" applyAlignment="1">
      <alignment horizontal="center"/>
    </xf>
    <xf numFmtId="0" fontId="27" fillId="0" borderId="24" xfId="0" applyFont="1" applyBorder="1" applyAlignment="1">
      <alignment horizontal="center"/>
    </xf>
    <xf numFmtId="0" fontId="27" fillId="0" borderId="25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8" xfId="0" applyFont="1" applyFill="1" applyBorder="1" applyAlignment="1">
      <alignment horizontal="center" vertical="center" wrapText="1" readingOrder="1"/>
    </xf>
    <xf numFmtId="0" fontId="5" fillId="3" borderId="18" xfId="0" applyFont="1" applyFill="1" applyBorder="1" applyAlignment="1">
      <alignment horizontal="center" vertical="center" wrapText="1" readingOrder="1"/>
    </xf>
    <xf numFmtId="0" fontId="5" fillId="3" borderId="22" xfId="0" applyFont="1" applyFill="1" applyBorder="1" applyAlignment="1">
      <alignment horizontal="center" vertical="center" wrapText="1" readingOrder="1"/>
    </xf>
    <xf numFmtId="0" fontId="5" fillId="0" borderId="18" xfId="0" applyFont="1" applyBorder="1" applyAlignment="1">
      <alignment horizontal="center" vertical="center" wrapText="1" readingOrder="1"/>
    </xf>
    <xf numFmtId="0" fontId="5" fillId="0" borderId="21" xfId="0" applyFont="1" applyBorder="1" applyAlignment="1">
      <alignment horizontal="center" vertical="center" wrapText="1" readingOrder="1"/>
    </xf>
    <xf numFmtId="0" fontId="5" fillId="0" borderId="22" xfId="0" applyFont="1" applyBorder="1" applyAlignment="1">
      <alignment horizontal="center" vertical="center" wrapText="1" readingOrder="1"/>
    </xf>
    <xf numFmtId="0" fontId="2" fillId="2" borderId="14" xfId="0" applyFont="1" applyFill="1" applyBorder="1" applyAlignment="1">
      <alignment horizontal="right" vertical="center" wrapText="1" readingOrder="1"/>
    </xf>
    <xf numFmtId="0" fontId="2" fillId="2" borderId="15" xfId="0" applyFont="1" applyFill="1" applyBorder="1" applyAlignment="1">
      <alignment horizontal="right" vertical="center" wrapText="1" readingOrder="1"/>
    </xf>
    <xf numFmtId="0" fontId="2" fillId="2" borderId="16" xfId="0" applyFont="1" applyFill="1" applyBorder="1" applyAlignment="1">
      <alignment horizontal="right" vertical="center" wrapText="1" readingOrder="1"/>
    </xf>
    <xf numFmtId="0" fontId="2" fillId="2" borderId="16" xfId="0" applyFont="1" applyFill="1" applyBorder="1" applyAlignment="1">
      <alignment horizontal="left" vertical="center" wrapText="1" readingOrder="1"/>
    </xf>
    <xf numFmtId="0" fontId="2" fillId="2" borderId="17" xfId="0" applyFont="1" applyFill="1" applyBorder="1" applyAlignment="1">
      <alignment horizontal="left" vertical="center" wrapText="1" readingOrder="1"/>
    </xf>
    <xf numFmtId="0" fontId="2" fillId="2" borderId="2" xfId="0" applyFont="1" applyFill="1" applyBorder="1" applyAlignment="1">
      <alignment horizontal="center" wrapText="1" readingOrder="1"/>
    </xf>
    <xf numFmtId="0" fontId="2" fillId="2" borderId="3" xfId="0" applyFont="1" applyFill="1" applyBorder="1" applyAlignment="1">
      <alignment horizontal="center" wrapText="1" readingOrder="1"/>
    </xf>
    <xf numFmtId="0" fontId="2" fillId="2" borderId="4" xfId="0" applyFont="1" applyFill="1" applyBorder="1" applyAlignment="1">
      <alignment horizontal="center" wrapText="1" readingOrder="1"/>
    </xf>
    <xf numFmtId="0" fontId="2" fillId="2" borderId="5" xfId="0" applyFont="1" applyFill="1" applyBorder="1" applyAlignment="1">
      <alignment horizontal="center" wrapText="1" readingOrder="1"/>
    </xf>
    <xf numFmtId="0" fontId="2" fillId="2" borderId="6" xfId="0" applyFont="1" applyFill="1" applyBorder="1" applyAlignment="1">
      <alignment horizontal="center" wrapText="1" readingOrder="1"/>
    </xf>
    <xf numFmtId="0" fontId="3" fillId="2" borderId="2" xfId="0" applyFont="1" applyFill="1" applyBorder="1" applyAlignment="1">
      <alignment horizontal="center" wrapText="1" readingOrder="1"/>
    </xf>
    <xf numFmtId="0" fontId="0" fillId="6" borderId="9" xfId="0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5" fillId="0" borderId="31" xfId="0" applyFont="1" applyBorder="1" applyAlignment="1">
      <alignment horizontal="center" vertical="center" wrapText="1" readingOrder="1"/>
    </xf>
    <xf numFmtId="0" fontId="5" fillId="0" borderId="32" xfId="0" applyFont="1" applyBorder="1" applyAlignment="1">
      <alignment horizontal="center" vertical="center" wrapText="1" readingOrder="1"/>
    </xf>
    <xf numFmtId="0" fontId="5" fillId="0" borderId="33" xfId="0" applyFont="1" applyBorder="1" applyAlignment="1">
      <alignment horizontal="center" vertical="center" wrapText="1" readingOrder="1"/>
    </xf>
    <xf numFmtId="0" fontId="16" fillId="2" borderId="1" xfId="0" applyFont="1" applyFill="1" applyBorder="1" applyAlignment="1">
      <alignment horizontal="center"/>
    </xf>
    <xf numFmtId="0" fontId="16" fillId="2" borderId="12" xfId="0" applyFont="1" applyFill="1" applyBorder="1" applyAlignment="1">
      <alignment horizontal="center"/>
    </xf>
    <xf numFmtId="0" fontId="17" fillId="2" borderId="1" xfId="0" applyFont="1" applyFill="1" applyBorder="1" applyAlignment="1">
      <alignment horizontal="center" vertical="center" wrapText="1"/>
    </xf>
    <xf numFmtId="0" fontId="20" fillId="4" borderId="1" xfId="0" applyFont="1" applyFill="1" applyBorder="1" applyAlignment="1">
      <alignment horizontal="center" vertical="center" wrapText="1"/>
    </xf>
    <xf numFmtId="0" fontId="20" fillId="4" borderId="12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0" fontId="19" fillId="4" borderId="12" xfId="0" applyFont="1" applyFill="1" applyBorder="1" applyAlignment="1">
      <alignment horizontal="center" vertical="center" wrapText="1"/>
    </xf>
    <xf numFmtId="0" fontId="22" fillId="4" borderId="1" xfId="0" applyFont="1" applyFill="1" applyBorder="1" applyAlignment="1">
      <alignment horizontal="center" vertical="center" wrapText="1"/>
    </xf>
    <xf numFmtId="0" fontId="22" fillId="4" borderId="12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385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1DE935-33CD-4DBE-8D00-FF4386E53072}">
  <dimension ref="A1:R55"/>
  <sheetViews>
    <sheetView tabSelected="1" zoomScaleNormal="100" workbookViewId="0">
      <selection activeCell="T44" sqref="T44"/>
    </sheetView>
  </sheetViews>
  <sheetFormatPr defaultRowHeight="14.4" x14ac:dyDescent="0.3"/>
  <cols>
    <col min="1" max="2" width="8.88671875" style="1"/>
    <col min="8" max="8" width="9.6640625" bestFit="1" customWidth="1"/>
    <col min="9" max="9" width="9.6640625" style="1" bestFit="1" customWidth="1"/>
    <col min="10" max="10" width="9.6640625" style="1" customWidth="1"/>
  </cols>
  <sheetData>
    <row r="1" spans="1:18" ht="15.6" x14ac:dyDescent="0.3">
      <c r="A1" s="88" t="s">
        <v>21</v>
      </c>
      <c r="B1" s="89"/>
      <c r="C1" s="89"/>
      <c r="D1" s="90"/>
      <c r="E1" s="90"/>
      <c r="F1" s="90"/>
      <c r="G1" s="90"/>
      <c r="H1" s="90"/>
      <c r="I1" s="90"/>
      <c r="J1" s="90"/>
      <c r="K1" s="91">
        <v>2026</v>
      </c>
      <c r="L1" s="91"/>
      <c r="M1" s="91"/>
      <c r="N1" s="91"/>
      <c r="O1" s="91"/>
      <c r="P1" s="91"/>
      <c r="Q1" s="91"/>
      <c r="R1" s="92"/>
    </row>
    <row r="2" spans="1:18" ht="15.6" x14ac:dyDescent="0.3">
      <c r="A2" s="81" t="s">
        <v>0</v>
      </c>
      <c r="B2" s="81"/>
      <c r="C2" s="81"/>
      <c r="D2" s="93" t="s">
        <v>1</v>
      </c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4"/>
    </row>
    <row r="3" spans="1:18" ht="15.6" x14ac:dyDescent="0.3">
      <c r="A3" s="81"/>
      <c r="B3" s="81"/>
      <c r="C3" s="81"/>
      <c r="D3" s="95" t="s">
        <v>2</v>
      </c>
      <c r="E3" s="96"/>
      <c r="F3" s="96"/>
      <c r="G3" s="96"/>
      <c r="H3" s="96"/>
      <c r="I3" s="96"/>
      <c r="J3" s="96"/>
      <c r="K3" s="96"/>
      <c r="L3" s="97"/>
      <c r="M3" s="98" t="s">
        <v>3</v>
      </c>
      <c r="N3" s="98"/>
      <c r="O3" s="98"/>
      <c r="P3" s="98"/>
      <c r="Q3" s="98"/>
      <c r="R3" s="3">
        <v>0.30138888888888887</v>
      </c>
    </row>
    <row r="4" spans="1:18" ht="40.200000000000003" thickBot="1" x14ac:dyDescent="0.35">
      <c r="A4" s="82"/>
      <c r="B4" s="81"/>
      <c r="C4" s="81"/>
      <c r="D4" s="35" t="s">
        <v>30</v>
      </c>
      <c r="E4" s="36" t="s">
        <v>25</v>
      </c>
      <c r="F4" s="36" t="s">
        <v>4</v>
      </c>
      <c r="G4" s="36" t="s">
        <v>29</v>
      </c>
      <c r="H4" s="36" t="s">
        <v>44</v>
      </c>
      <c r="I4" s="36" t="s">
        <v>31</v>
      </c>
      <c r="J4" s="36" t="s">
        <v>23</v>
      </c>
      <c r="K4" s="36" t="s">
        <v>41</v>
      </c>
      <c r="L4" s="36" t="s">
        <v>26</v>
      </c>
      <c r="M4" s="37" t="s">
        <v>48</v>
      </c>
      <c r="N4" s="37" t="s">
        <v>28</v>
      </c>
      <c r="O4" s="37" t="s">
        <v>42</v>
      </c>
      <c r="P4" s="37" t="s">
        <v>43</v>
      </c>
      <c r="Q4" s="37" t="s">
        <v>40</v>
      </c>
      <c r="R4" s="38" t="s">
        <v>5</v>
      </c>
    </row>
    <row r="5" spans="1:18" x14ac:dyDescent="0.3">
      <c r="A5" s="83" t="s">
        <v>32</v>
      </c>
      <c r="B5" s="42">
        <v>22</v>
      </c>
      <c r="C5" s="43">
        <v>23</v>
      </c>
      <c r="D5" s="44" t="s">
        <v>24</v>
      </c>
      <c r="E5" s="45" t="s">
        <v>24</v>
      </c>
      <c r="F5" s="45"/>
      <c r="G5" s="45" t="s">
        <v>24</v>
      </c>
      <c r="H5" s="45" t="s">
        <v>24</v>
      </c>
      <c r="I5" s="45" t="s">
        <v>125</v>
      </c>
      <c r="J5" s="45"/>
      <c r="K5" s="45" t="s">
        <v>24</v>
      </c>
      <c r="L5" s="45" t="s">
        <v>129</v>
      </c>
      <c r="M5" s="47"/>
      <c r="N5" s="46" t="s">
        <v>106</v>
      </c>
      <c r="O5" s="47"/>
      <c r="P5" s="46" t="s">
        <v>108</v>
      </c>
      <c r="Q5" s="46" t="s">
        <v>24</v>
      </c>
      <c r="R5" s="59" t="s">
        <v>49</v>
      </c>
    </row>
    <row r="6" spans="1:18" ht="15" thickBot="1" x14ac:dyDescent="0.35">
      <c r="A6" s="84"/>
      <c r="B6" s="42">
        <v>25</v>
      </c>
      <c r="C6" s="43">
        <v>27</v>
      </c>
      <c r="D6" s="44"/>
      <c r="E6" s="45" t="s">
        <v>24</v>
      </c>
      <c r="F6" s="45" t="s">
        <v>24</v>
      </c>
      <c r="G6" s="45"/>
      <c r="H6" s="45"/>
      <c r="I6" s="45" t="s">
        <v>24</v>
      </c>
      <c r="J6" s="45" t="s">
        <v>126</v>
      </c>
      <c r="K6" s="45" t="s">
        <v>127</v>
      </c>
      <c r="L6" s="40" t="s">
        <v>24</v>
      </c>
      <c r="M6" s="41"/>
      <c r="N6" s="41"/>
      <c r="O6" s="41"/>
      <c r="P6" s="46" t="s">
        <v>24</v>
      </c>
      <c r="Q6" s="46" t="s">
        <v>93</v>
      </c>
      <c r="R6" s="59" t="s">
        <v>50</v>
      </c>
    </row>
    <row r="7" spans="1:18" ht="13.95" customHeight="1" x14ac:dyDescent="0.3">
      <c r="A7" s="85" t="s">
        <v>6</v>
      </c>
      <c r="B7" s="4">
        <v>1</v>
      </c>
      <c r="C7" s="5">
        <v>2</v>
      </c>
      <c r="D7" s="5" t="s">
        <v>83</v>
      </c>
      <c r="E7" s="5"/>
      <c r="F7" s="5" t="s">
        <v>100</v>
      </c>
      <c r="G7" s="5" t="s">
        <v>102</v>
      </c>
      <c r="H7" s="5"/>
      <c r="I7" s="5"/>
      <c r="J7" s="5"/>
      <c r="K7" s="6"/>
      <c r="L7" s="6"/>
      <c r="M7" s="5" t="s">
        <v>95</v>
      </c>
      <c r="N7" s="5"/>
      <c r="O7" s="5"/>
      <c r="P7" s="5"/>
      <c r="Q7" s="5"/>
      <c r="R7" s="55" t="s">
        <v>51</v>
      </c>
    </row>
    <row r="8" spans="1:18" x14ac:dyDescent="0.3">
      <c r="A8" s="86"/>
      <c r="B8" s="7">
        <v>4</v>
      </c>
      <c r="C8" s="8">
        <v>6</v>
      </c>
      <c r="D8" s="8"/>
      <c r="E8" s="8"/>
      <c r="F8" s="8"/>
      <c r="G8" s="8"/>
      <c r="H8" s="8" t="s">
        <v>85</v>
      </c>
      <c r="I8" s="8" t="s">
        <v>96</v>
      </c>
      <c r="J8" s="46" t="s">
        <v>123</v>
      </c>
      <c r="K8" s="9"/>
      <c r="L8" s="9"/>
      <c r="M8" s="8"/>
      <c r="N8" s="8"/>
      <c r="O8" s="8"/>
      <c r="P8" s="8"/>
      <c r="Q8" s="8"/>
      <c r="R8" s="55" t="s">
        <v>52</v>
      </c>
    </row>
    <row r="9" spans="1:18" x14ac:dyDescent="0.3">
      <c r="A9" s="86"/>
      <c r="B9" s="10">
        <v>8</v>
      </c>
      <c r="C9" s="11">
        <v>9</v>
      </c>
      <c r="D9" s="11"/>
      <c r="E9" s="11" t="s">
        <v>100</v>
      </c>
      <c r="F9" s="11"/>
      <c r="G9" s="11"/>
      <c r="H9" s="11"/>
      <c r="I9" s="11"/>
      <c r="J9" s="11"/>
      <c r="K9" s="11" t="s">
        <v>94</v>
      </c>
      <c r="L9" s="11" t="s">
        <v>130</v>
      </c>
      <c r="M9" s="11"/>
      <c r="N9" s="11"/>
      <c r="O9" s="11" t="s">
        <v>102</v>
      </c>
      <c r="P9" s="11"/>
      <c r="Q9" s="11"/>
      <c r="R9" s="55" t="s">
        <v>34</v>
      </c>
    </row>
    <row r="10" spans="1:18" x14ac:dyDescent="0.3">
      <c r="A10" s="86"/>
      <c r="B10" s="10">
        <v>11</v>
      </c>
      <c r="C10" s="11">
        <v>13</v>
      </c>
      <c r="D10" s="46" t="s">
        <v>82</v>
      </c>
      <c r="E10" s="11"/>
      <c r="F10" s="11"/>
      <c r="G10" s="11"/>
      <c r="H10" s="11"/>
      <c r="I10" s="11"/>
      <c r="J10" s="11"/>
      <c r="K10" s="11"/>
      <c r="L10" s="11"/>
      <c r="M10" s="12"/>
      <c r="N10" s="12"/>
      <c r="O10" s="11"/>
      <c r="P10" s="11" t="s">
        <v>101</v>
      </c>
      <c r="Q10" s="11" t="s">
        <v>96</v>
      </c>
      <c r="R10" s="55" t="s">
        <v>53</v>
      </c>
    </row>
    <row r="11" spans="1:18" x14ac:dyDescent="0.3">
      <c r="A11" s="86"/>
      <c r="B11" s="7">
        <v>15</v>
      </c>
      <c r="C11" s="8">
        <v>16</v>
      </c>
      <c r="D11" s="13"/>
      <c r="E11" s="8"/>
      <c r="F11" s="7" t="s">
        <v>104</v>
      </c>
      <c r="G11" s="8" t="s">
        <v>103</v>
      </c>
      <c r="H11" s="8" t="s">
        <v>97</v>
      </c>
      <c r="I11" s="8"/>
      <c r="J11" s="8"/>
      <c r="K11" s="9"/>
      <c r="L11" s="14"/>
      <c r="M11" s="15"/>
      <c r="N11" s="8" t="s">
        <v>92</v>
      </c>
      <c r="O11" s="7"/>
      <c r="P11" s="8"/>
      <c r="Q11" s="8"/>
      <c r="R11" s="55" t="s">
        <v>54</v>
      </c>
    </row>
    <row r="12" spans="1:18" x14ac:dyDescent="0.3">
      <c r="A12" s="86"/>
      <c r="B12" s="7">
        <v>18</v>
      </c>
      <c r="C12" s="8">
        <v>20</v>
      </c>
      <c r="D12" s="13"/>
      <c r="E12" s="8"/>
      <c r="F12" s="7"/>
      <c r="G12" s="8"/>
      <c r="H12" s="8"/>
      <c r="I12" s="8" t="s">
        <v>85</v>
      </c>
      <c r="J12" s="8" t="s">
        <v>98</v>
      </c>
      <c r="K12" s="57" t="s">
        <v>128</v>
      </c>
      <c r="L12" s="16"/>
      <c r="M12" s="8"/>
      <c r="N12" s="8"/>
      <c r="O12" s="7"/>
      <c r="P12" s="8"/>
      <c r="Q12" s="8"/>
      <c r="R12" s="55" t="s">
        <v>55</v>
      </c>
    </row>
    <row r="13" spans="1:18" x14ac:dyDescent="0.3">
      <c r="A13" s="86"/>
      <c r="B13" s="10">
        <v>22</v>
      </c>
      <c r="C13" s="11">
        <v>23</v>
      </c>
      <c r="D13" s="17" t="s">
        <v>81</v>
      </c>
      <c r="E13" s="11" t="s">
        <v>99</v>
      </c>
      <c r="F13" s="10"/>
      <c r="G13" s="11"/>
      <c r="H13" s="11"/>
      <c r="I13" s="11"/>
      <c r="J13" s="11"/>
      <c r="K13" s="17"/>
      <c r="L13" s="11" t="s">
        <v>100</v>
      </c>
      <c r="M13" s="10" t="s">
        <v>94</v>
      </c>
      <c r="N13" s="18"/>
      <c r="O13" s="10"/>
      <c r="P13" s="11"/>
      <c r="Q13" s="11"/>
      <c r="R13" s="55" t="s">
        <v>35</v>
      </c>
    </row>
    <row r="14" spans="1:18" x14ac:dyDescent="0.3">
      <c r="A14" s="86"/>
      <c r="B14" s="10">
        <v>25</v>
      </c>
      <c r="C14" s="11">
        <v>27</v>
      </c>
      <c r="D14" s="11"/>
      <c r="E14" s="10"/>
      <c r="F14" s="11" t="s">
        <v>85</v>
      </c>
      <c r="G14" s="11" t="s">
        <v>98</v>
      </c>
      <c r="H14" s="46" t="s">
        <v>93</v>
      </c>
      <c r="I14" s="12"/>
      <c r="J14" s="11"/>
      <c r="K14" s="17"/>
      <c r="L14" s="11"/>
      <c r="M14" s="19"/>
      <c r="N14" s="20"/>
      <c r="O14" s="11"/>
      <c r="P14" s="11"/>
      <c r="Q14" s="11"/>
      <c r="R14" s="55" t="s">
        <v>56</v>
      </c>
    </row>
    <row r="15" spans="1:18" ht="15" thickBot="1" x14ac:dyDescent="0.35">
      <c r="A15" s="87"/>
      <c r="B15" s="7">
        <v>29</v>
      </c>
      <c r="C15" s="8">
        <v>30</v>
      </c>
      <c r="D15" s="9"/>
      <c r="E15" s="25"/>
      <c r="F15" s="9"/>
      <c r="G15" s="9"/>
      <c r="H15" s="14"/>
      <c r="I15" s="9" t="s">
        <v>103</v>
      </c>
      <c r="J15" s="50" t="s">
        <v>97</v>
      </c>
      <c r="K15" s="21" t="s">
        <v>92</v>
      </c>
      <c r="L15" s="9"/>
      <c r="M15" s="25"/>
      <c r="N15" s="51" t="s">
        <v>95</v>
      </c>
      <c r="O15" s="9"/>
      <c r="P15" s="9"/>
      <c r="Q15" s="9"/>
      <c r="R15" s="55" t="s">
        <v>57</v>
      </c>
    </row>
    <row r="16" spans="1:18" x14ac:dyDescent="0.3">
      <c r="A16" s="86" t="s">
        <v>27</v>
      </c>
      <c r="B16" s="7">
        <v>1</v>
      </c>
      <c r="C16" s="8">
        <v>3</v>
      </c>
      <c r="D16" s="9"/>
      <c r="E16" s="51" t="s">
        <v>98</v>
      </c>
      <c r="F16" s="9"/>
      <c r="G16" s="9"/>
      <c r="H16" s="14"/>
      <c r="I16" s="9"/>
      <c r="J16" s="50"/>
      <c r="K16" s="9"/>
      <c r="L16" s="22" t="s">
        <v>101</v>
      </c>
      <c r="M16" s="9"/>
      <c r="N16" s="51"/>
      <c r="O16" s="52"/>
      <c r="P16" s="57" t="s">
        <v>93</v>
      </c>
      <c r="Q16" s="9"/>
      <c r="R16" s="55" t="s">
        <v>58</v>
      </c>
    </row>
    <row r="17" spans="1:18" x14ac:dyDescent="0.3">
      <c r="A17" s="86"/>
      <c r="B17" s="10">
        <v>5</v>
      </c>
      <c r="C17" s="11">
        <v>6</v>
      </c>
      <c r="D17" s="11" t="s">
        <v>90</v>
      </c>
      <c r="E17" s="11"/>
      <c r="F17" s="11" t="s">
        <v>97</v>
      </c>
      <c r="G17" s="11"/>
      <c r="H17" s="17" t="s">
        <v>92</v>
      </c>
      <c r="I17" s="24"/>
      <c r="J17" s="10"/>
      <c r="K17" s="11"/>
      <c r="L17" s="11"/>
      <c r="M17" s="12"/>
      <c r="N17" s="23"/>
      <c r="O17" s="48"/>
      <c r="P17" s="11"/>
      <c r="Q17" s="11" t="s">
        <v>109</v>
      </c>
      <c r="R17" s="55" t="s">
        <v>59</v>
      </c>
    </row>
    <row r="18" spans="1:18" x14ac:dyDescent="0.3">
      <c r="A18" s="86"/>
      <c r="B18" s="10">
        <v>8</v>
      </c>
      <c r="C18" s="11">
        <v>10</v>
      </c>
      <c r="D18" s="17"/>
      <c r="E18" s="11"/>
      <c r="F18" s="10"/>
      <c r="G18" s="11" t="s">
        <v>101</v>
      </c>
      <c r="H18" s="11"/>
      <c r="I18" s="46" t="s">
        <v>93</v>
      </c>
      <c r="J18" s="12"/>
      <c r="K18" s="12"/>
      <c r="L18" s="17"/>
      <c r="M18" s="49"/>
      <c r="N18" s="24"/>
      <c r="O18" s="10" t="s">
        <v>96</v>
      </c>
      <c r="P18" s="11"/>
      <c r="Q18" s="11"/>
      <c r="R18" s="55" t="s">
        <v>60</v>
      </c>
    </row>
    <row r="19" spans="1:18" x14ac:dyDescent="0.3">
      <c r="A19" s="86"/>
      <c r="B19" s="10">
        <v>12</v>
      </c>
      <c r="C19" s="11">
        <v>13</v>
      </c>
      <c r="D19" s="14"/>
      <c r="E19" s="9" t="s">
        <v>97</v>
      </c>
      <c r="F19" s="25"/>
      <c r="G19" s="9"/>
      <c r="H19" s="9"/>
      <c r="I19" s="9"/>
      <c r="J19" s="9" t="s">
        <v>107</v>
      </c>
      <c r="K19" s="9" t="s">
        <v>95</v>
      </c>
      <c r="L19" s="9" t="s">
        <v>100</v>
      </c>
      <c r="M19" s="9"/>
      <c r="N19" s="31"/>
      <c r="O19" s="25"/>
      <c r="P19" s="9"/>
      <c r="Q19" s="9"/>
      <c r="R19" s="55" t="s">
        <v>61</v>
      </c>
    </row>
    <row r="20" spans="1:18" x14ac:dyDescent="0.3">
      <c r="A20" s="86"/>
      <c r="B20" s="10">
        <v>15</v>
      </c>
      <c r="C20" s="11">
        <v>17</v>
      </c>
      <c r="D20" s="14" t="s">
        <v>85</v>
      </c>
      <c r="E20" s="9"/>
      <c r="F20" s="57" t="s">
        <v>93</v>
      </c>
      <c r="G20" s="9"/>
      <c r="H20" s="9"/>
      <c r="I20" s="9"/>
      <c r="J20" s="9"/>
      <c r="K20" s="9"/>
      <c r="L20" s="9"/>
      <c r="M20" s="9" t="s">
        <v>105</v>
      </c>
      <c r="N20" s="9"/>
      <c r="O20" s="25"/>
      <c r="P20" s="9"/>
      <c r="Q20" s="9"/>
      <c r="R20" s="55" t="s">
        <v>62</v>
      </c>
    </row>
    <row r="21" spans="1:18" x14ac:dyDescent="0.3">
      <c r="A21" s="86"/>
      <c r="B21" s="99" t="s">
        <v>14</v>
      </c>
      <c r="C21" s="100"/>
      <c r="D21" s="2" t="s">
        <v>12</v>
      </c>
      <c r="E21" s="2" t="s">
        <v>11</v>
      </c>
      <c r="F21" s="2" t="s">
        <v>13</v>
      </c>
      <c r="G21" s="2" t="s">
        <v>8</v>
      </c>
      <c r="H21" s="2" t="s">
        <v>12</v>
      </c>
      <c r="I21" s="27" t="s">
        <v>10</v>
      </c>
      <c r="J21" s="2" t="s">
        <v>10</v>
      </c>
      <c r="K21" s="2" t="s">
        <v>11</v>
      </c>
      <c r="L21" s="2" t="s">
        <v>15</v>
      </c>
      <c r="M21" s="58" t="s">
        <v>47</v>
      </c>
      <c r="N21" s="28" t="s">
        <v>7</v>
      </c>
      <c r="O21" s="58" t="s">
        <v>47</v>
      </c>
      <c r="P21" s="2" t="s">
        <v>13</v>
      </c>
      <c r="Q21" s="2" t="s">
        <v>8</v>
      </c>
      <c r="R21" s="29" t="s">
        <v>63</v>
      </c>
    </row>
    <row r="22" spans="1:18" x14ac:dyDescent="0.3">
      <c r="A22" s="86"/>
      <c r="B22" s="10">
        <v>19</v>
      </c>
      <c r="C22" s="11">
        <v>20</v>
      </c>
      <c r="D22" s="11"/>
      <c r="E22" s="11"/>
      <c r="F22" s="11"/>
      <c r="G22" s="11" t="s">
        <v>109</v>
      </c>
      <c r="H22" s="11" t="s">
        <v>95</v>
      </c>
      <c r="I22" s="17" t="s">
        <v>92</v>
      </c>
      <c r="J22" s="10" t="s">
        <v>97</v>
      </c>
      <c r="K22" s="10"/>
      <c r="L22" s="10"/>
      <c r="M22" s="11"/>
      <c r="N22" s="11"/>
      <c r="O22" s="11"/>
      <c r="P22" s="11"/>
      <c r="Q22" s="11"/>
      <c r="R22" s="55" t="s">
        <v>64</v>
      </c>
    </row>
    <row r="23" spans="1:18" x14ac:dyDescent="0.3">
      <c r="A23" s="86"/>
      <c r="B23" s="10">
        <v>22</v>
      </c>
      <c r="C23" s="11">
        <v>24</v>
      </c>
      <c r="D23" s="11"/>
      <c r="E23" s="46" t="s">
        <v>93</v>
      </c>
      <c r="F23" s="11"/>
      <c r="G23" s="11"/>
      <c r="H23" s="11"/>
      <c r="I23" s="11"/>
      <c r="J23" s="20"/>
      <c r="K23" s="20" t="s">
        <v>101</v>
      </c>
      <c r="L23" s="11" t="s">
        <v>96</v>
      </c>
      <c r="M23" s="49"/>
      <c r="N23" s="11"/>
      <c r="O23" s="11"/>
      <c r="P23" s="11"/>
      <c r="Q23" s="11"/>
      <c r="R23" s="55" t="s">
        <v>65</v>
      </c>
    </row>
    <row r="24" spans="1:18" ht="15" thickBot="1" x14ac:dyDescent="0.35">
      <c r="A24" s="86"/>
      <c r="B24" s="7">
        <v>26</v>
      </c>
      <c r="C24" s="8">
        <v>27</v>
      </c>
      <c r="D24" s="9" t="s">
        <v>84</v>
      </c>
      <c r="E24" s="9"/>
      <c r="F24" s="9"/>
      <c r="G24" s="9"/>
      <c r="H24" s="9"/>
      <c r="I24" s="9"/>
      <c r="J24" s="9"/>
      <c r="K24" s="9"/>
      <c r="L24" s="9"/>
      <c r="M24" s="31"/>
      <c r="N24" s="9" t="s">
        <v>97</v>
      </c>
      <c r="O24" s="9" t="s">
        <v>107</v>
      </c>
      <c r="P24" s="9" t="s">
        <v>104</v>
      </c>
      <c r="Q24" s="9"/>
      <c r="R24" s="55" t="s">
        <v>66</v>
      </c>
    </row>
    <row r="25" spans="1:18" ht="15" thickBot="1" x14ac:dyDescent="0.35">
      <c r="A25" s="77" t="s">
        <v>33</v>
      </c>
      <c r="B25" s="7">
        <v>29</v>
      </c>
      <c r="C25" s="8">
        <v>1</v>
      </c>
      <c r="D25" s="9"/>
      <c r="E25" s="9"/>
      <c r="F25" s="9" t="s">
        <v>96</v>
      </c>
      <c r="G25" s="57" t="s">
        <v>123</v>
      </c>
      <c r="H25" s="53" t="s">
        <v>101</v>
      </c>
      <c r="I25" s="9"/>
      <c r="J25" s="9"/>
      <c r="K25" s="9"/>
      <c r="L25" s="9"/>
      <c r="M25" s="9"/>
      <c r="N25" s="9"/>
      <c r="O25" s="9"/>
      <c r="P25" s="9"/>
      <c r="Q25" s="9"/>
      <c r="R25" s="55" t="s">
        <v>67</v>
      </c>
    </row>
    <row r="26" spans="1:18" x14ac:dyDescent="0.3">
      <c r="A26" s="86" t="s">
        <v>16</v>
      </c>
      <c r="B26" s="10">
        <v>3</v>
      </c>
      <c r="C26" s="11">
        <v>4</v>
      </c>
      <c r="D26" s="11"/>
      <c r="E26" s="11"/>
      <c r="F26" s="11"/>
      <c r="G26" s="17"/>
      <c r="H26" s="11"/>
      <c r="I26" s="10" t="s">
        <v>109</v>
      </c>
      <c r="J26" s="11" t="s">
        <v>100</v>
      </c>
      <c r="K26" s="11" t="s">
        <v>102</v>
      </c>
      <c r="L26" s="11"/>
      <c r="M26" s="11"/>
      <c r="N26" s="11"/>
      <c r="O26" s="11"/>
      <c r="P26" s="11"/>
      <c r="Q26" s="48" t="s">
        <v>104</v>
      </c>
      <c r="R26" s="55" t="s">
        <v>68</v>
      </c>
    </row>
    <row r="27" spans="1:18" x14ac:dyDescent="0.3">
      <c r="A27" s="86"/>
      <c r="B27" s="10">
        <v>6</v>
      </c>
      <c r="C27" s="11">
        <v>8</v>
      </c>
      <c r="D27" s="46" t="s">
        <v>89</v>
      </c>
      <c r="E27" s="11" t="s">
        <v>96</v>
      </c>
      <c r="F27" s="11"/>
      <c r="G27" s="17"/>
      <c r="H27" s="11"/>
      <c r="I27" s="10"/>
      <c r="J27" s="11"/>
      <c r="K27" s="11"/>
      <c r="L27" s="11" t="s">
        <v>131</v>
      </c>
      <c r="M27" s="11"/>
      <c r="N27" s="54"/>
      <c r="O27" s="11"/>
      <c r="P27" s="11"/>
      <c r="Q27" s="11"/>
      <c r="R27" s="55" t="s">
        <v>69</v>
      </c>
    </row>
    <row r="28" spans="1:18" x14ac:dyDescent="0.3">
      <c r="A28" s="86"/>
      <c r="B28" s="25">
        <v>10</v>
      </c>
      <c r="C28" s="9">
        <v>11</v>
      </c>
      <c r="D28" s="8"/>
      <c r="E28" s="8"/>
      <c r="F28" s="8" t="s">
        <v>95</v>
      </c>
      <c r="G28" s="13" t="s">
        <v>100</v>
      </c>
      <c r="H28" s="8" t="s">
        <v>102</v>
      </c>
      <c r="I28" s="7"/>
      <c r="J28" s="8"/>
      <c r="K28" s="9"/>
      <c r="L28" s="9"/>
      <c r="M28" s="9" t="s">
        <v>103</v>
      </c>
      <c r="N28" s="8"/>
      <c r="O28" s="8"/>
      <c r="P28" s="8"/>
      <c r="Q28" s="8"/>
      <c r="R28" s="55" t="s">
        <v>70</v>
      </c>
    </row>
    <row r="29" spans="1:18" x14ac:dyDescent="0.3">
      <c r="A29" s="86"/>
      <c r="B29" s="25">
        <v>13</v>
      </c>
      <c r="C29" s="9">
        <v>15</v>
      </c>
      <c r="D29" s="8"/>
      <c r="E29" s="8"/>
      <c r="F29" s="8"/>
      <c r="G29" s="8"/>
      <c r="H29" s="5"/>
      <c r="I29" s="8" t="s">
        <v>101</v>
      </c>
      <c r="J29" s="8" t="s">
        <v>96</v>
      </c>
      <c r="K29" s="57" t="s">
        <v>123</v>
      </c>
      <c r="L29" s="9"/>
      <c r="M29" s="8"/>
      <c r="N29" s="8"/>
      <c r="O29" s="8"/>
      <c r="P29" s="8"/>
      <c r="Q29" s="8"/>
      <c r="R29" s="55" t="s">
        <v>71</v>
      </c>
    </row>
    <row r="30" spans="1:18" x14ac:dyDescent="0.3">
      <c r="A30" s="86"/>
      <c r="B30" s="10">
        <v>17</v>
      </c>
      <c r="C30" s="11">
        <v>18</v>
      </c>
      <c r="D30" s="11"/>
      <c r="E30" s="11" t="s">
        <v>95</v>
      </c>
      <c r="F30" s="11"/>
      <c r="G30" s="11"/>
      <c r="H30" s="11"/>
      <c r="I30" s="11"/>
      <c r="J30" s="11"/>
      <c r="K30" s="11"/>
      <c r="L30" s="11" t="s">
        <v>94</v>
      </c>
      <c r="M30" s="49"/>
      <c r="N30" s="11"/>
      <c r="O30" s="11" t="s">
        <v>92</v>
      </c>
      <c r="P30" s="11" t="s">
        <v>102</v>
      </c>
      <c r="Q30" s="11"/>
      <c r="R30" s="55" t="s">
        <v>72</v>
      </c>
    </row>
    <row r="31" spans="1:18" x14ac:dyDescent="0.3">
      <c r="A31" s="86"/>
      <c r="B31" s="10">
        <v>20</v>
      </c>
      <c r="C31" s="11">
        <v>22</v>
      </c>
      <c r="D31" s="11" t="s">
        <v>88</v>
      </c>
      <c r="E31" s="11"/>
      <c r="F31" s="12"/>
      <c r="G31" s="11"/>
      <c r="H31" s="11"/>
      <c r="I31" s="11"/>
      <c r="J31" s="11"/>
      <c r="K31" s="11"/>
      <c r="L31" s="11"/>
      <c r="M31" s="49"/>
      <c r="N31" s="11" t="s">
        <v>85</v>
      </c>
      <c r="O31" s="11"/>
      <c r="P31" s="11"/>
      <c r="Q31" s="46" t="s">
        <v>93</v>
      </c>
      <c r="R31" s="55" t="s">
        <v>73</v>
      </c>
    </row>
    <row r="32" spans="1:18" x14ac:dyDescent="0.3">
      <c r="A32" s="86"/>
      <c r="B32" s="7">
        <v>24</v>
      </c>
      <c r="C32" s="9">
        <v>25</v>
      </c>
      <c r="D32" s="9"/>
      <c r="E32" s="14"/>
      <c r="F32" s="9" t="s">
        <v>103</v>
      </c>
      <c r="G32" s="25" t="s">
        <v>104</v>
      </c>
      <c r="H32" s="9" t="s">
        <v>92</v>
      </c>
      <c r="I32" s="9" t="s">
        <v>102</v>
      </c>
      <c r="J32" s="9"/>
      <c r="K32" s="9"/>
      <c r="L32" s="9"/>
      <c r="M32" s="14"/>
      <c r="N32" s="9"/>
      <c r="O32" s="9"/>
      <c r="P32" s="9"/>
      <c r="Q32" s="9"/>
      <c r="R32" s="55" t="s">
        <v>74</v>
      </c>
    </row>
    <row r="33" spans="1:18" ht="15" thickBot="1" x14ac:dyDescent="0.35">
      <c r="A33" s="87"/>
      <c r="B33" s="7">
        <v>27</v>
      </c>
      <c r="C33" s="8">
        <v>29</v>
      </c>
      <c r="D33" s="9"/>
      <c r="E33" s="14"/>
      <c r="F33" s="9"/>
      <c r="G33" s="25"/>
      <c r="H33" s="9"/>
      <c r="I33" s="9"/>
      <c r="J33" s="9" t="s">
        <v>85</v>
      </c>
      <c r="K33" s="9" t="s">
        <v>98</v>
      </c>
      <c r="L33" s="57" t="s">
        <v>93</v>
      </c>
      <c r="M33" s="14"/>
      <c r="N33" s="9"/>
      <c r="O33" s="9"/>
      <c r="P33" s="9"/>
      <c r="Q33" s="9"/>
      <c r="R33" s="55" t="s">
        <v>75</v>
      </c>
    </row>
    <row r="34" spans="1:18" ht="15" thickBot="1" x14ac:dyDescent="0.35">
      <c r="A34" s="56" t="s">
        <v>46</v>
      </c>
      <c r="B34" s="10">
        <v>31</v>
      </c>
      <c r="C34" s="11">
        <v>1</v>
      </c>
      <c r="D34" s="11" t="s">
        <v>87</v>
      </c>
      <c r="E34" s="66" t="s">
        <v>94</v>
      </c>
      <c r="F34" s="11" t="s">
        <v>102</v>
      </c>
      <c r="G34" s="10"/>
      <c r="H34" s="11"/>
      <c r="I34" s="11"/>
      <c r="J34" s="11"/>
      <c r="K34" s="11"/>
      <c r="L34" s="11"/>
      <c r="M34" s="11" t="s">
        <v>100</v>
      </c>
      <c r="N34" s="54"/>
      <c r="O34" s="11"/>
      <c r="P34" s="11"/>
      <c r="Q34" s="11"/>
      <c r="R34" s="55" t="s">
        <v>76</v>
      </c>
    </row>
    <row r="35" spans="1:18" x14ac:dyDescent="0.3">
      <c r="A35" s="101" t="s">
        <v>45</v>
      </c>
      <c r="B35" s="99" t="s">
        <v>14</v>
      </c>
      <c r="C35" s="100"/>
      <c r="D35" s="2" t="s">
        <v>9</v>
      </c>
      <c r="E35" s="2" t="s">
        <v>11</v>
      </c>
      <c r="F35" s="58" t="s">
        <v>47</v>
      </c>
      <c r="G35" s="2" t="s">
        <v>10</v>
      </c>
      <c r="H35" s="2" t="s">
        <v>7</v>
      </c>
      <c r="I35" s="2" t="s">
        <v>8</v>
      </c>
      <c r="J35" s="2" t="s">
        <v>13</v>
      </c>
      <c r="K35" s="2" t="s">
        <v>15</v>
      </c>
      <c r="L35" s="2" t="s">
        <v>17</v>
      </c>
      <c r="M35" s="2" t="s">
        <v>18</v>
      </c>
      <c r="N35" s="58" t="s">
        <v>47</v>
      </c>
      <c r="O35" s="2" t="s">
        <v>13</v>
      </c>
      <c r="P35" s="2" t="s">
        <v>19</v>
      </c>
      <c r="Q35" s="2" t="s">
        <v>7</v>
      </c>
      <c r="R35" s="29" t="s">
        <v>77</v>
      </c>
    </row>
    <row r="36" spans="1:18" x14ac:dyDescent="0.3">
      <c r="A36" s="102"/>
      <c r="B36" s="10">
        <v>3</v>
      </c>
      <c r="C36" s="11">
        <v>5</v>
      </c>
      <c r="D36" s="11"/>
      <c r="E36" s="11"/>
      <c r="F36" s="11"/>
      <c r="G36" s="11" t="s">
        <v>85</v>
      </c>
      <c r="H36" s="11" t="s">
        <v>98</v>
      </c>
      <c r="I36" s="46" t="s">
        <v>123</v>
      </c>
      <c r="J36" s="11"/>
      <c r="K36" s="11"/>
      <c r="L36" s="11"/>
      <c r="M36" s="11"/>
      <c r="N36" s="11"/>
      <c r="O36" s="11"/>
      <c r="P36" s="11"/>
      <c r="Q36" s="11"/>
      <c r="R36" s="55" t="s">
        <v>39</v>
      </c>
    </row>
    <row r="37" spans="1:18" x14ac:dyDescent="0.3">
      <c r="A37" s="102"/>
      <c r="B37" s="7">
        <v>7</v>
      </c>
      <c r="C37" s="8">
        <v>8</v>
      </c>
      <c r="D37" s="8"/>
      <c r="E37" s="8"/>
      <c r="F37" s="8"/>
      <c r="G37" s="8"/>
      <c r="H37" s="8"/>
      <c r="I37" s="8"/>
      <c r="J37" s="8" t="s">
        <v>104</v>
      </c>
      <c r="K37" s="9" t="s">
        <v>92</v>
      </c>
      <c r="L37" s="9" t="s">
        <v>103</v>
      </c>
      <c r="M37" s="8"/>
      <c r="N37" s="8"/>
      <c r="O37" s="8"/>
      <c r="P37" s="8"/>
      <c r="Q37" s="8" t="s">
        <v>97</v>
      </c>
      <c r="R37" s="55" t="s">
        <v>78</v>
      </c>
    </row>
    <row r="38" spans="1:18" x14ac:dyDescent="0.3">
      <c r="A38" s="102"/>
      <c r="B38" s="7">
        <v>10</v>
      </c>
      <c r="C38" s="8">
        <v>12</v>
      </c>
      <c r="D38" s="30"/>
      <c r="E38" s="57" t="s">
        <v>93</v>
      </c>
      <c r="F38" s="8"/>
      <c r="G38" s="8"/>
      <c r="H38" s="8"/>
      <c r="I38" s="8"/>
      <c r="J38" s="8"/>
      <c r="K38" s="9"/>
      <c r="L38" s="9"/>
      <c r="M38" s="8"/>
      <c r="N38" s="8"/>
      <c r="O38" s="8" t="s">
        <v>85</v>
      </c>
      <c r="P38" s="8" t="s">
        <v>96</v>
      </c>
      <c r="Q38" s="8"/>
      <c r="R38" s="55" t="s">
        <v>36</v>
      </c>
    </row>
    <row r="39" spans="1:18" x14ac:dyDescent="0.3">
      <c r="A39" s="102"/>
      <c r="B39" s="10">
        <v>14</v>
      </c>
      <c r="C39" s="17">
        <v>15</v>
      </c>
      <c r="D39" s="11" t="s">
        <v>86</v>
      </c>
      <c r="E39" s="10"/>
      <c r="F39" s="11" t="s">
        <v>92</v>
      </c>
      <c r="G39" s="11" t="s">
        <v>97</v>
      </c>
      <c r="H39" s="11" t="s">
        <v>104</v>
      </c>
      <c r="I39" s="11"/>
      <c r="J39" s="11"/>
      <c r="K39" s="11"/>
      <c r="L39" s="11"/>
      <c r="M39" s="49"/>
      <c r="N39" s="10"/>
      <c r="O39" s="11"/>
      <c r="P39" s="11"/>
      <c r="Q39" s="11"/>
      <c r="R39" s="55" t="s">
        <v>38</v>
      </c>
    </row>
    <row r="40" spans="1:18" x14ac:dyDescent="0.3">
      <c r="A40" s="102"/>
      <c r="B40" s="10">
        <v>17</v>
      </c>
      <c r="C40" s="17">
        <v>19</v>
      </c>
      <c r="D40" s="11"/>
      <c r="E40" s="10"/>
      <c r="F40" s="11"/>
      <c r="G40" s="11"/>
      <c r="H40" s="54"/>
      <c r="I40" s="11" t="s">
        <v>98</v>
      </c>
      <c r="J40" s="46" t="s">
        <v>93</v>
      </c>
      <c r="K40" s="12"/>
      <c r="L40" s="11"/>
      <c r="M40" s="10"/>
      <c r="N40" s="11" t="s">
        <v>85</v>
      </c>
      <c r="O40" s="11"/>
      <c r="P40" s="11"/>
      <c r="Q40" s="11"/>
      <c r="R40" s="55" t="s">
        <v>38</v>
      </c>
    </row>
    <row r="41" spans="1:18" x14ac:dyDescent="0.3">
      <c r="A41" s="102"/>
      <c r="B41" s="7">
        <v>21</v>
      </c>
      <c r="C41" s="13">
        <v>22</v>
      </c>
      <c r="D41" s="31"/>
      <c r="E41" s="25" t="s">
        <v>92</v>
      </c>
      <c r="F41" s="9"/>
      <c r="G41" s="9"/>
      <c r="H41" s="9"/>
      <c r="I41" s="9"/>
      <c r="J41" s="14"/>
      <c r="K41" s="9" t="s">
        <v>107</v>
      </c>
      <c r="L41" s="26" t="s">
        <v>95</v>
      </c>
      <c r="M41" s="9" t="s">
        <v>97</v>
      </c>
      <c r="N41" s="39"/>
      <c r="O41" s="9"/>
      <c r="P41" s="9"/>
      <c r="Q41" s="9"/>
      <c r="R41" s="55" t="s">
        <v>38</v>
      </c>
    </row>
    <row r="42" spans="1:18" x14ac:dyDescent="0.3">
      <c r="A42" s="102"/>
      <c r="B42" s="7">
        <v>24</v>
      </c>
      <c r="C42" s="13">
        <v>26</v>
      </c>
      <c r="D42" s="9" t="s">
        <v>85</v>
      </c>
      <c r="E42" s="25"/>
      <c r="F42" s="9" t="s">
        <v>98</v>
      </c>
      <c r="G42" s="57" t="s">
        <v>93</v>
      </c>
      <c r="H42" s="9"/>
      <c r="I42" s="9"/>
      <c r="J42" s="14"/>
      <c r="K42" s="9"/>
      <c r="L42" s="25"/>
      <c r="M42" s="6"/>
      <c r="N42" s="9"/>
      <c r="O42" s="9"/>
      <c r="P42" s="9"/>
      <c r="Q42" s="9"/>
      <c r="R42" s="55" t="s">
        <v>37</v>
      </c>
    </row>
    <row r="43" spans="1:18" ht="15" thickBot="1" x14ac:dyDescent="0.35">
      <c r="A43" s="103"/>
      <c r="B43" s="10">
        <v>28</v>
      </c>
      <c r="C43" s="11">
        <v>29</v>
      </c>
      <c r="D43" s="11"/>
      <c r="E43" s="11"/>
      <c r="F43" s="11"/>
      <c r="G43" s="11"/>
      <c r="H43" s="11" t="s">
        <v>109</v>
      </c>
      <c r="I43" s="11" t="s">
        <v>97</v>
      </c>
      <c r="J43" s="17" t="s">
        <v>92</v>
      </c>
      <c r="K43" s="49"/>
      <c r="L43" s="10"/>
      <c r="M43" s="11"/>
      <c r="N43" s="17"/>
      <c r="O43" s="11" t="s">
        <v>104</v>
      </c>
      <c r="P43" s="10"/>
      <c r="Q43" s="11"/>
      <c r="R43" s="55" t="s">
        <v>78</v>
      </c>
    </row>
    <row r="44" spans="1:18" x14ac:dyDescent="0.3">
      <c r="A44" s="85" t="s">
        <v>20</v>
      </c>
      <c r="B44" s="10">
        <v>1</v>
      </c>
      <c r="C44" s="11">
        <v>3</v>
      </c>
      <c r="D44" s="11"/>
      <c r="E44" s="11"/>
      <c r="F44" s="11"/>
      <c r="G44" s="11"/>
      <c r="H44" s="11"/>
      <c r="I44" s="11"/>
      <c r="J44" s="17"/>
      <c r="K44" s="11"/>
      <c r="L44" s="46" t="s">
        <v>123</v>
      </c>
      <c r="M44" s="11"/>
      <c r="N44" s="11" t="s">
        <v>96</v>
      </c>
      <c r="O44" s="20"/>
      <c r="P44" s="11"/>
      <c r="Q44" s="11" t="s">
        <v>85</v>
      </c>
      <c r="R44" s="55" t="s">
        <v>79</v>
      </c>
    </row>
    <row r="45" spans="1:18" x14ac:dyDescent="0.3">
      <c r="A45" s="86"/>
      <c r="B45" s="7">
        <v>5</v>
      </c>
      <c r="C45" s="8">
        <v>6</v>
      </c>
      <c r="D45" s="9" t="s">
        <v>84</v>
      </c>
      <c r="E45" s="9" t="s">
        <v>91</v>
      </c>
      <c r="F45" s="9"/>
      <c r="G45" s="9"/>
      <c r="H45" s="9"/>
      <c r="I45" s="9"/>
      <c r="J45" s="9"/>
      <c r="K45" s="9" t="s">
        <v>104</v>
      </c>
      <c r="L45" s="9"/>
      <c r="M45" s="39"/>
      <c r="N45" s="9"/>
      <c r="O45" s="9"/>
      <c r="P45" s="9" t="s">
        <v>107</v>
      </c>
      <c r="Q45" s="9"/>
      <c r="R45" s="55" t="s">
        <v>76</v>
      </c>
    </row>
    <row r="46" spans="1:18" ht="15" thickBot="1" x14ac:dyDescent="0.35">
      <c r="A46" s="87"/>
      <c r="B46" s="75">
        <v>8</v>
      </c>
      <c r="C46" s="8">
        <v>10</v>
      </c>
      <c r="D46" s="9"/>
      <c r="E46" s="9"/>
      <c r="F46" s="9" t="s">
        <v>101</v>
      </c>
      <c r="G46" s="9" t="s">
        <v>96</v>
      </c>
      <c r="H46" s="57" t="s">
        <v>124</v>
      </c>
      <c r="I46" s="9"/>
      <c r="J46" s="9"/>
      <c r="K46" s="9"/>
      <c r="L46" s="9"/>
      <c r="M46" s="9"/>
      <c r="N46" s="9"/>
      <c r="O46" s="9"/>
      <c r="P46" s="9"/>
      <c r="Q46" s="9"/>
      <c r="R46" s="76" t="s">
        <v>80</v>
      </c>
    </row>
    <row r="47" spans="1:18" x14ac:dyDescent="0.3">
      <c r="A47"/>
      <c r="B47"/>
      <c r="C47" s="73" t="s">
        <v>22</v>
      </c>
      <c r="D47" s="74">
        <v>14</v>
      </c>
      <c r="E47" s="74">
        <v>13</v>
      </c>
      <c r="F47" s="74">
        <v>14</v>
      </c>
      <c r="G47" s="74">
        <v>14</v>
      </c>
      <c r="H47" s="74">
        <v>14</v>
      </c>
      <c r="I47" s="74">
        <v>14</v>
      </c>
      <c r="J47" s="74">
        <v>14</v>
      </c>
      <c r="K47" s="74">
        <v>14</v>
      </c>
      <c r="L47" s="74">
        <v>14</v>
      </c>
      <c r="M47" s="74">
        <v>8</v>
      </c>
      <c r="N47" s="74">
        <v>9</v>
      </c>
      <c r="O47" s="74">
        <v>8</v>
      </c>
      <c r="P47" s="74">
        <v>9</v>
      </c>
      <c r="Q47" s="74">
        <v>9</v>
      </c>
      <c r="R47" s="74">
        <v>168</v>
      </c>
    </row>
    <row r="48" spans="1:18" x14ac:dyDescent="0.3">
      <c r="A48"/>
      <c r="B48"/>
      <c r="C48" s="32" t="s">
        <v>13</v>
      </c>
      <c r="D48" s="33">
        <v>1</v>
      </c>
      <c r="E48" s="33">
        <v>1</v>
      </c>
      <c r="F48" s="33">
        <v>1</v>
      </c>
      <c r="G48" s="33">
        <v>1</v>
      </c>
      <c r="H48" s="33">
        <v>1</v>
      </c>
      <c r="I48" s="33">
        <v>1</v>
      </c>
      <c r="J48" s="33">
        <v>1</v>
      </c>
      <c r="K48" s="33">
        <v>1</v>
      </c>
      <c r="L48" s="33">
        <v>1</v>
      </c>
      <c r="M48" s="33">
        <v>1</v>
      </c>
      <c r="N48" s="33">
        <v>1</v>
      </c>
      <c r="O48" s="33">
        <v>1</v>
      </c>
      <c r="P48" s="33">
        <v>1</v>
      </c>
      <c r="Q48" s="33">
        <v>1</v>
      </c>
      <c r="R48" s="34">
        <v>14</v>
      </c>
    </row>
    <row r="49" spans="3:18" x14ac:dyDescent="0.3">
      <c r="C49" s="32" t="s">
        <v>7</v>
      </c>
      <c r="D49" s="33">
        <v>1</v>
      </c>
      <c r="E49" s="33">
        <v>0</v>
      </c>
      <c r="F49" s="33">
        <v>1</v>
      </c>
      <c r="G49" s="33">
        <v>1</v>
      </c>
      <c r="H49" s="33">
        <v>1</v>
      </c>
      <c r="I49" s="33">
        <v>1</v>
      </c>
      <c r="J49" s="33">
        <v>1</v>
      </c>
      <c r="K49" s="33">
        <v>1</v>
      </c>
      <c r="L49" s="33">
        <v>1</v>
      </c>
      <c r="M49" s="33">
        <v>1</v>
      </c>
      <c r="N49" s="33">
        <v>1</v>
      </c>
      <c r="O49" s="33">
        <v>1</v>
      </c>
      <c r="P49" s="33">
        <v>1</v>
      </c>
      <c r="Q49" s="33">
        <v>1</v>
      </c>
      <c r="R49" s="34">
        <v>13</v>
      </c>
    </row>
    <row r="50" spans="3:18" x14ac:dyDescent="0.3">
      <c r="C50" s="32" t="s">
        <v>10</v>
      </c>
      <c r="D50" s="33">
        <v>2</v>
      </c>
      <c r="E50" s="33">
        <v>2</v>
      </c>
      <c r="F50" s="33">
        <v>2</v>
      </c>
      <c r="G50" s="33">
        <v>2</v>
      </c>
      <c r="H50" s="33">
        <v>2</v>
      </c>
      <c r="I50" s="33">
        <v>2</v>
      </c>
      <c r="J50" s="33">
        <v>2</v>
      </c>
      <c r="K50" s="33">
        <v>2</v>
      </c>
      <c r="L50" s="33">
        <v>2</v>
      </c>
      <c r="M50" s="33">
        <v>1</v>
      </c>
      <c r="N50" s="33">
        <v>1</v>
      </c>
      <c r="O50" s="33">
        <v>1</v>
      </c>
      <c r="P50" s="33">
        <v>1</v>
      </c>
      <c r="Q50" s="33">
        <v>1</v>
      </c>
      <c r="R50" s="34">
        <v>23</v>
      </c>
    </row>
    <row r="51" spans="3:18" x14ac:dyDescent="0.3">
      <c r="C51" s="32" t="s">
        <v>8</v>
      </c>
      <c r="D51" s="33">
        <v>2</v>
      </c>
      <c r="E51" s="33">
        <v>2</v>
      </c>
      <c r="F51" s="33">
        <v>2</v>
      </c>
      <c r="G51" s="33">
        <v>2</v>
      </c>
      <c r="H51" s="33">
        <v>2</v>
      </c>
      <c r="I51" s="33">
        <v>2</v>
      </c>
      <c r="J51" s="33">
        <v>2</v>
      </c>
      <c r="K51" s="33">
        <v>2</v>
      </c>
      <c r="L51" s="33">
        <v>2</v>
      </c>
      <c r="M51" s="33">
        <v>1</v>
      </c>
      <c r="N51" s="33">
        <v>1</v>
      </c>
      <c r="O51" s="33">
        <v>1</v>
      </c>
      <c r="P51" s="33">
        <v>2</v>
      </c>
      <c r="Q51" s="33">
        <v>1</v>
      </c>
      <c r="R51" s="34">
        <v>24</v>
      </c>
    </row>
    <row r="52" spans="3:18" x14ac:dyDescent="0.3">
      <c r="C52" s="32" t="s">
        <v>9</v>
      </c>
      <c r="D52" s="33">
        <v>2</v>
      </c>
      <c r="E52" s="33">
        <v>2</v>
      </c>
      <c r="F52" s="33">
        <v>2</v>
      </c>
      <c r="G52" s="33">
        <v>2</v>
      </c>
      <c r="H52" s="33">
        <v>2</v>
      </c>
      <c r="I52" s="33">
        <v>2</v>
      </c>
      <c r="J52" s="33">
        <v>2</v>
      </c>
      <c r="K52" s="33">
        <v>2</v>
      </c>
      <c r="L52" s="33">
        <v>2</v>
      </c>
      <c r="M52" s="33">
        <v>1</v>
      </c>
      <c r="N52" s="33">
        <v>1</v>
      </c>
      <c r="O52" s="33">
        <v>1</v>
      </c>
      <c r="P52" s="33">
        <v>1</v>
      </c>
      <c r="Q52" s="33">
        <v>1</v>
      </c>
      <c r="R52" s="34">
        <v>23</v>
      </c>
    </row>
    <row r="53" spans="3:18" x14ac:dyDescent="0.3">
      <c r="C53" s="32" t="s">
        <v>11</v>
      </c>
      <c r="D53" s="33">
        <v>2</v>
      </c>
      <c r="E53" s="33">
        <v>2</v>
      </c>
      <c r="F53" s="33">
        <v>2</v>
      </c>
      <c r="G53" s="33">
        <v>2</v>
      </c>
      <c r="H53" s="33">
        <v>2</v>
      </c>
      <c r="I53" s="33">
        <v>2</v>
      </c>
      <c r="J53" s="33">
        <v>2</v>
      </c>
      <c r="K53" s="33">
        <v>2</v>
      </c>
      <c r="L53" s="33">
        <v>2</v>
      </c>
      <c r="M53" s="33">
        <v>1</v>
      </c>
      <c r="N53" s="33">
        <v>2</v>
      </c>
      <c r="O53" s="33">
        <v>1</v>
      </c>
      <c r="P53" s="33">
        <v>1</v>
      </c>
      <c r="Q53" s="33">
        <v>1</v>
      </c>
      <c r="R53" s="34">
        <v>24</v>
      </c>
    </row>
    <row r="54" spans="3:18" x14ac:dyDescent="0.3">
      <c r="C54" s="32" t="s">
        <v>12</v>
      </c>
      <c r="D54" s="33">
        <v>2</v>
      </c>
      <c r="E54" s="33">
        <v>2</v>
      </c>
      <c r="F54" s="33">
        <v>2</v>
      </c>
      <c r="G54" s="33">
        <v>2</v>
      </c>
      <c r="H54" s="33">
        <v>2</v>
      </c>
      <c r="I54" s="33">
        <v>2</v>
      </c>
      <c r="J54" s="33">
        <v>2</v>
      </c>
      <c r="K54" s="33">
        <v>2</v>
      </c>
      <c r="L54" s="33">
        <v>2</v>
      </c>
      <c r="M54" s="33">
        <v>1</v>
      </c>
      <c r="N54" s="33">
        <v>1</v>
      </c>
      <c r="O54" s="33">
        <v>1</v>
      </c>
      <c r="P54" s="33">
        <v>1</v>
      </c>
      <c r="Q54" s="33">
        <v>1</v>
      </c>
      <c r="R54" s="34">
        <v>23</v>
      </c>
    </row>
    <row r="55" spans="3:18" x14ac:dyDescent="0.3">
      <c r="C55" s="32" t="s">
        <v>47</v>
      </c>
      <c r="D55" s="33">
        <v>2</v>
      </c>
      <c r="E55" s="33">
        <v>2</v>
      </c>
      <c r="F55" s="33">
        <v>2</v>
      </c>
      <c r="G55" s="33">
        <v>2</v>
      </c>
      <c r="H55" s="33">
        <v>2</v>
      </c>
      <c r="I55" s="33">
        <v>2</v>
      </c>
      <c r="J55" s="33">
        <v>2</v>
      </c>
      <c r="K55" s="33">
        <v>2</v>
      </c>
      <c r="L55" s="33">
        <v>2</v>
      </c>
      <c r="M55" s="33">
        <v>1</v>
      </c>
      <c r="N55" s="33">
        <v>1</v>
      </c>
      <c r="O55" s="33">
        <v>1</v>
      </c>
      <c r="P55" s="33">
        <v>1</v>
      </c>
      <c r="Q55" s="33">
        <v>2</v>
      </c>
      <c r="R55" s="34">
        <v>24</v>
      </c>
    </row>
  </sheetData>
  <mergeCells count="14">
    <mergeCell ref="K1:R1"/>
    <mergeCell ref="D2:R2"/>
    <mergeCell ref="D3:L3"/>
    <mergeCell ref="M3:Q3"/>
    <mergeCell ref="A44:A46"/>
    <mergeCell ref="B21:C21"/>
    <mergeCell ref="B35:C35"/>
    <mergeCell ref="A16:A24"/>
    <mergeCell ref="A35:A43"/>
    <mergeCell ref="A2:C4"/>
    <mergeCell ref="A5:A6"/>
    <mergeCell ref="A7:A15"/>
    <mergeCell ref="A26:A33"/>
    <mergeCell ref="A1:J1"/>
  </mergeCells>
  <pageMargins left="0.70866141732283472" right="0.70866141732283472" top="0.55118110236220474" bottom="0.55118110236220474" header="0.31496062992125984" footer="0.31496062992125984"/>
  <pageSetup paperSize="9" scale="70" orientation="landscape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FED7BA-49F4-40D5-AF63-C9385F59B34F}">
  <sheetPr>
    <pageSetUpPr fitToPage="1"/>
  </sheetPr>
  <dimension ref="A2:N12"/>
  <sheetViews>
    <sheetView workbookViewId="0">
      <selection activeCell="A44" sqref="A44:A46"/>
    </sheetView>
  </sheetViews>
  <sheetFormatPr defaultRowHeight="14.4" x14ac:dyDescent="0.3"/>
  <cols>
    <col min="1" max="1" width="14.6640625" bestFit="1" customWidth="1"/>
    <col min="14" max="14" width="19.44140625" bestFit="1" customWidth="1"/>
  </cols>
  <sheetData>
    <row r="2" spans="1:14" ht="23.4" x14ac:dyDescent="0.45">
      <c r="A2" s="104" t="s">
        <v>110</v>
      </c>
      <c r="B2" s="104"/>
      <c r="C2" s="104"/>
      <c r="D2" s="104"/>
      <c r="E2" s="104"/>
      <c r="F2" s="104"/>
      <c r="G2" s="104"/>
      <c r="H2" s="104"/>
      <c r="I2" s="104"/>
      <c r="J2" s="104"/>
      <c r="K2" s="104"/>
      <c r="L2" s="104"/>
      <c r="M2" s="105"/>
      <c r="N2" s="106" t="s">
        <v>145</v>
      </c>
    </row>
    <row r="3" spans="1:14" ht="23.4" x14ac:dyDescent="0.45">
      <c r="A3" s="104" t="s">
        <v>111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5"/>
      <c r="N3" s="106"/>
    </row>
    <row r="4" spans="1:14" ht="21" x14ac:dyDescent="0.3">
      <c r="A4" s="62" t="s">
        <v>112</v>
      </c>
      <c r="B4" s="107" t="s">
        <v>116</v>
      </c>
      <c r="C4" s="107"/>
      <c r="D4" s="107"/>
      <c r="E4" s="107"/>
      <c r="F4" s="107"/>
      <c r="G4" s="107"/>
      <c r="H4" s="107"/>
      <c r="I4" s="107"/>
      <c r="J4" s="107"/>
      <c r="K4" s="107"/>
      <c r="L4" s="107"/>
      <c r="M4" s="108"/>
      <c r="N4" s="60">
        <v>6</v>
      </c>
    </row>
    <row r="5" spans="1:14" ht="21" x14ac:dyDescent="0.3">
      <c r="A5" s="62" t="s">
        <v>113</v>
      </c>
      <c r="B5" s="107" t="s">
        <v>117</v>
      </c>
      <c r="C5" s="107"/>
      <c r="D5" s="107"/>
      <c r="E5" s="107"/>
      <c r="F5" s="107"/>
      <c r="G5" s="107"/>
      <c r="H5" s="107"/>
      <c r="I5" s="107"/>
      <c r="J5" s="107"/>
      <c r="K5" s="107"/>
      <c r="L5" s="107"/>
      <c r="M5" s="108"/>
      <c r="N5" s="60">
        <v>6</v>
      </c>
    </row>
    <row r="6" spans="1:14" ht="21" x14ac:dyDescent="0.3">
      <c r="A6" s="62" t="s">
        <v>10</v>
      </c>
      <c r="B6" s="111" t="s">
        <v>118</v>
      </c>
      <c r="C6" s="111"/>
      <c r="D6" s="111"/>
      <c r="E6" s="111"/>
      <c r="F6" s="111"/>
      <c r="G6" s="111"/>
      <c r="H6" s="111"/>
      <c r="I6" s="111"/>
      <c r="J6" s="111"/>
      <c r="K6" s="111"/>
      <c r="L6" s="111"/>
      <c r="M6" s="112"/>
      <c r="N6" s="60">
        <v>7</v>
      </c>
    </row>
    <row r="7" spans="1:14" ht="21" x14ac:dyDescent="0.3">
      <c r="A7" s="62" t="s">
        <v>8</v>
      </c>
      <c r="B7" s="111" t="s">
        <v>119</v>
      </c>
      <c r="C7" s="111"/>
      <c r="D7" s="111"/>
      <c r="E7" s="111"/>
      <c r="F7" s="111"/>
      <c r="G7" s="111"/>
      <c r="H7" s="111"/>
      <c r="I7" s="111"/>
      <c r="J7" s="111"/>
      <c r="K7" s="111"/>
      <c r="L7" s="111"/>
      <c r="M7" s="112"/>
      <c r="N7" s="60">
        <v>7</v>
      </c>
    </row>
    <row r="8" spans="1:14" ht="32.25" customHeight="1" x14ac:dyDescent="0.3">
      <c r="A8" s="62" t="s">
        <v>9</v>
      </c>
      <c r="B8" s="107" t="s">
        <v>120</v>
      </c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8"/>
      <c r="N8" s="60">
        <v>5</v>
      </c>
    </row>
    <row r="9" spans="1:14" ht="21" x14ac:dyDescent="0.3">
      <c r="A9" s="62" t="s">
        <v>114</v>
      </c>
      <c r="B9" s="107" t="s">
        <v>121</v>
      </c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8"/>
      <c r="N9" s="60">
        <v>6</v>
      </c>
    </row>
    <row r="10" spans="1:14" ht="21" x14ac:dyDescent="0.3">
      <c r="A10" s="62" t="s">
        <v>12</v>
      </c>
      <c r="B10" s="111" t="s">
        <v>122</v>
      </c>
      <c r="C10" s="111"/>
      <c r="D10" s="111"/>
      <c r="E10" s="111"/>
      <c r="F10" s="111"/>
      <c r="G10" s="111"/>
      <c r="H10" s="111"/>
      <c r="I10" s="111"/>
      <c r="J10" s="111"/>
      <c r="K10" s="111"/>
      <c r="L10" s="111"/>
      <c r="M10" s="112"/>
      <c r="N10" s="60">
        <v>6</v>
      </c>
    </row>
    <row r="11" spans="1:14" ht="21" x14ac:dyDescent="0.3">
      <c r="A11" s="62" t="s">
        <v>115</v>
      </c>
      <c r="B11" s="109" t="s">
        <v>144</v>
      </c>
      <c r="C11" s="109"/>
      <c r="D11" s="109"/>
      <c r="E11" s="109"/>
      <c r="F11" s="109"/>
      <c r="G11" s="109"/>
      <c r="H11" s="109"/>
      <c r="I11" s="109"/>
      <c r="J11" s="109"/>
      <c r="K11" s="109"/>
      <c r="L11" s="109"/>
      <c r="M11" s="110"/>
      <c r="N11" s="60">
        <v>7</v>
      </c>
    </row>
    <row r="12" spans="1:14" ht="21" x14ac:dyDescent="0.3">
      <c r="A12" s="63"/>
      <c r="B12" s="64"/>
      <c r="C12" s="65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1">
        <f>SUM(N4:N11)</f>
        <v>50</v>
      </c>
    </row>
  </sheetData>
  <mergeCells count="11">
    <mergeCell ref="B11:M11"/>
    <mergeCell ref="B6:M6"/>
    <mergeCell ref="B7:M7"/>
    <mergeCell ref="B8:M8"/>
    <mergeCell ref="B9:M9"/>
    <mergeCell ref="B10:M10"/>
    <mergeCell ref="A2:M2"/>
    <mergeCell ref="N2:N3"/>
    <mergeCell ref="A3:M3"/>
    <mergeCell ref="B4:M4"/>
    <mergeCell ref="B5:M5"/>
  </mergeCells>
  <pageMargins left="0.7" right="0.7" top="0.75" bottom="0.75" header="0.3" footer="0.3"/>
  <pageSetup paperSize="9" scale="9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810337-C30E-4705-8A9D-12366EB8344A}">
  <dimension ref="B1:E14"/>
  <sheetViews>
    <sheetView workbookViewId="0">
      <selection activeCell="A44" sqref="A44:A46"/>
    </sheetView>
  </sheetViews>
  <sheetFormatPr defaultRowHeight="14.4" x14ac:dyDescent="0.3"/>
  <cols>
    <col min="1" max="1" width="5.109375" customWidth="1"/>
    <col min="2" max="2" width="26.77734375" bestFit="1" customWidth="1"/>
    <col min="4" max="4" width="15.6640625" bestFit="1" customWidth="1"/>
    <col min="5" max="5" width="15" bestFit="1" customWidth="1"/>
  </cols>
  <sheetData>
    <row r="1" spans="2:5" ht="15" thickBot="1" x14ac:dyDescent="0.35"/>
    <row r="2" spans="2:5" ht="30" x14ac:dyDescent="0.3">
      <c r="B2" s="70" t="s">
        <v>150</v>
      </c>
      <c r="C2" s="70" t="s">
        <v>151</v>
      </c>
      <c r="D2" s="71" t="s">
        <v>152</v>
      </c>
      <c r="E2" s="71" t="s">
        <v>153</v>
      </c>
    </row>
    <row r="3" spans="2:5" ht="17.399999999999999" x14ac:dyDescent="0.3">
      <c r="B3" s="72" t="s">
        <v>25</v>
      </c>
      <c r="C3" s="72" t="s">
        <v>154</v>
      </c>
      <c r="D3" s="72">
        <v>32</v>
      </c>
      <c r="E3" s="72">
        <v>3.5</v>
      </c>
    </row>
    <row r="4" spans="2:5" ht="17.399999999999999" x14ac:dyDescent="0.3">
      <c r="B4" s="72" t="s">
        <v>30</v>
      </c>
      <c r="C4" s="72" t="s">
        <v>154</v>
      </c>
      <c r="D4" s="72">
        <v>59</v>
      </c>
      <c r="E4" s="72">
        <v>3.8</v>
      </c>
    </row>
    <row r="5" spans="2:5" ht="17.399999999999999" x14ac:dyDescent="0.3">
      <c r="B5" s="72" t="s">
        <v>155</v>
      </c>
      <c r="C5" s="72" t="s">
        <v>154</v>
      </c>
      <c r="D5" s="72">
        <v>334</v>
      </c>
      <c r="E5" s="72" t="s">
        <v>156</v>
      </c>
    </row>
    <row r="6" spans="2:5" ht="17.399999999999999" x14ac:dyDescent="0.3">
      <c r="B6" s="72" t="s">
        <v>157</v>
      </c>
      <c r="C6" s="72" t="s">
        <v>154</v>
      </c>
      <c r="D6" s="72">
        <v>71</v>
      </c>
      <c r="E6" s="72">
        <v>4</v>
      </c>
    </row>
    <row r="7" spans="2:5" ht="17.399999999999999" x14ac:dyDescent="0.3">
      <c r="B7" s="72" t="s">
        <v>158</v>
      </c>
      <c r="C7" s="72" t="s">
        <v>154</v>
      </c>
      <c r="D7" s="72">
        <v>141</v>
      </c>
      <c r="E7" s="72" t="s">
        <v>159</v>
      </c>
    </row>
    <row r="8" spans="2:5" ht="17.399999999999999" x14ac:dyDescent="0.3">
      <c r="B8" s="72" t="s">
        <v>26</v>
      </c>
      <c r="C8" s="72" t="s">
        <v>154</v>
      </c>
      <c r="D8" s="72">
        <v>170</v>
      </c>
      <c r="E8" s="72">
        <v>6</v>
      </c>
    </row>
    <row r="9" spans="2:5" ht="17.399999999999999" x14ac:dyDescent="0.3">
      <c r="B9" s="72" t="s">
        <v>160</v>
      </c>
      <c r="C9" s="72" t="s">
        <v>154</v>
      </c>
      <c r="D9" s="72">
        <v>131</v>
      </c>
      <c r="E9" s="72">
        <v>6</v>
      </c>
    </row>
    <row r="10" spans="2:5" ht="17.399999999999999" x14ac:dyDescent="0.3">
      <c r="B10" s="72" t="s">
        <v>28</v>
      </c>
      <c r="C10" s="72" t="s">
        <v>161</v>
      </c>
      <c r="D10" s="72">
        <v>40</v>
      </c>
      <c r="E10" s="72">
        <v>4</v>
      </c>
    </row>
    <row r="11" spans="2:5" ht="17.399999999999999" x14ac:dyDescent="0.3">
      <c r="B11" s="72" t="s">
        <v>136</v>
      </c>
      <c r="C11" s="72" t="s">
        <v>161</v>
      </c>
      <c r="D11" s="72">
        <v>170</v>
      </c>
      <c r="E11" s="72">
        <v>6</v>
      </c>
    </row>
    <row r="12" spans="2:5" ht="17.399999999999999" x14ac:dyDescent="0.3">
      <c r="B12" s="72" t="s">
        <v>162</v>
      </c>
      <c r="C12" s="72" t="s">
        <v>161</v>
      </c>
      <c r="D12" s="72">
        <v>104</v>
      </c>
      <c r="E12" s="72">
        <v>4</v>
      </c>
    </row>
    <row r="13" spans="2:5" ht="17.399999999999999" x14ac:dyDescent="0.3">
      <c r="B13" s="72" t="s">
        <v>43</v>
      </c>
      <c r="C13" s="72" t="s">
        <v>161</v>
      </c>
      <c r="D13" s="72">
        <v>152</v>
      </c>
      <c r="E13" s="72">
        <v>5</v>
      </c>
    </row>
    <row r="14" spans="2:5" ht="17.399999999999999" x14ac:dyDescent="0.3">
      <c r="B14" s="72" t="s">
        <v>142</v>
      </c>
      <c r="C14" s="72" t="s">
        <v>161</v>
      </c>
      <c r="D14" s="72">
        <v>225.5</v>
      </c>
      <c r="E14" s="72">
        <v>6</v>
      </c>
    </row>
  </sheetData>
  <pageMargins left="0.70866141732283472" right="0.70866141732283472" top="0.74803149606299213" bottom="0.74803149606299213" header="0.31496062992125984" footer="0.31496062992125984"/>
  <pageSetup paperSize="9" scale="1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7A9B9-98E6-4726-80D7-1F80A531C240}">
  <dimension ref="B1:D16"/>
  <sheetViews>
    <sheetView workbookViewId="0">
      <selection activeCell="A44" sqref="A44:A46"/>
    </sheetView>
  </sheetViews>
  <sheetFormatPr defaultRowHeight="14.4" x14ac:dyDescent="0.3"/>
  <cols>
    <col min="2" max="2" width="18.5546875" customWidth="1"/>
    <col min="3" max="3" width="30.33203125" customWidth="1"/>
    <col min="4" max="4" width="15.109375" bestFit="1" customWidth="1"/>
  </cols>
  <sheetData>
    <row r="1" spans="2:4" ht="18.600000000000001" thickBot="1" x14ac:dyDescent="0.4">
      <c r="B1" s="78" t="s">
        <v>146</v>
      </c>
      <c r="C1" s="79"/>
      <c r="D1" s="80"/>
    </row>
    <row r="2" spans="2:4" ht="18" x14ac:dyDescent="0.35">
      <c r="B2" s="69" t="s">
        <v>132</v>
      </c>
      <c r="C2" s="69" t="s">
        <v>133</v>
      </c>
      <c r="D2" s="69" t="s">
        <v>134</v>
      </c>
    </row>
    <row r="3" spans="2:4" ht="18" x14ac:dyDescent="0.35">
      <c r="B3" s="68">
        <v>46075</v>
      </c>
      <c r="C3" s="67" t="s">
        <v>28</v>
      </c>
      <c r="D3" s="67">
        <v>1</v>
      </c>
    </row>
    <row r="4" spans="2:4" ht="18" x14ac:dyDescent="0.35">
      <c r="B4" s="68">
        <f>B3+14</f>
        <v>46089</v>
      </c>
      <c r="C4" s="67" t="s">
        <v>135</v>
      </c>
      <c r="D4" s="67">
        <v>2</v>
      </c>
    </row>
    <row r="5" spans="2:4" ht="18" x14ac:dyDescent="0.35">
      <c r="B5" s="68">
        <f t="shared" ref="B5:B16" si="0">B4+14</f>
        <v>46103</v>
      </c>
      <c r="C5" s="67" t="s">
        <v>136</v>
      </c>
      <c r="D5" s="67">
        <v>2</v>
      </c>
    </row>
    <row r="6" spans="2:4" ht="18" x14ac:dyDescent="0.35">
      <c r="B6" s="68">
        <f t="shared" si="0"/>
        <v>46117</v>
      </c>
      <c r="C6" s="67" t="s">
        <v>137</v>
      </c>
      <c r="D6" s="67">
        <v>1</v>
      </c>
    </row>
    <row r="7" spans="2:4" ht="18" x14ac:dyDescent="0.35">
      <c r="B7" s="68" t="s">
        <v>138</v>
      </c>
      <c r="C7" s="67" t="s">
        <v>4</v>
      </c>
      <c r="D7" s="67"/>
    </row>
    <row r="8" spans="2:4" ht="18" x14ac:dyDescent="0.35">
      <c r="B8" s="68" t="s">
        <v>138</v>
      </c>
      <c r="C8" s="67" t="s">
        <v>43</v>
      </c>
      <c r="D8" s="67"/>
    </row>
    <row r="9" spans="2:4" ht="18" x14ac:dyDescent="0.35">
      <c r="B9" s="68">
        <f>B6+14</f>
        <v>46131</v>
      </c>
      <c r="C9" s="67" t="s">
        <v>139</v>
      </c>
      <c r="D9" s="67">
        <v>1</v>
      </c>
    </row>
    <row r="10" spans="2:4" ht="18" x14ac:dyDescent="0.35">
      <c r="B10" s="68">
        <f t="shared" si="0"/>
        <v>46145</v>
      </c>
      <c r="C10" s="67" t="s">
        <v>140</v>
      </c>
      <c r="D10" s="67">
        <v>1</v>
      </c>
    </row>
    <row r="11" spans="2:4" ht="18" x14ac:dyDescent="0.35">
      <c r="B11" s="68">
        <f t="shared" si="0"/>
        <v>46159</v>
      </c>
      <c r="C11" s="67" t="s">
        <v>26</v>
      </c>
      <c r="D11" s="67">
        <v>2</v>
      </c>
    </row>
    <row r="12" spans="2:4" ht="18" x14ac:dyDescent="0.35">
      <c r="B12" s="68">
        <f t="shared" si="0"/>
        <v>46173</v>
      </c>
      <c r="C12" s="67" t="s">
        <v>25</v>
      </c>
      <c r="D12" s="67">
        <v>2</v>
      </c>
    </row>
    <row r="13" spans="2:4" ht="18" x14ac:dyDescent="0.35">
      <c r="B13" s="68" t="s">
        <v>138</v>
      </c>
      <c r="C13" s="67" t="s">
        <v>141</v>
      </c>
      <c r="D13" s="67"/>
    </row>
    <row r="14" spans="2:4" ht="18" x14ac:dyDescent="0.35">
      <c r="B14" s="68" t="s">
        <v>138</v>
      </c>
      <c r="C14" s="67" t="s">
        <v>142</v>
      </c>
      <c r="D14" s="67"/>
    </row>
    <row r="15" spans="2:4" ht="18" x14ac:dyDescent="0.35">
      <c r="B15" s="68">
        <f>B12+14</f>
        <v>46187</v>
      </c>
      <c r="C15" s="67" t="s">
        <v>30</v>
      </c>
      <c r="D15" s="67">
        <v>2</v>
      </c>
    </row>
    <row r="16" spans="2:4" ht="18" x14ac:dyDescent="0.35">
      <c r="B16" s="68">
        <f t="shared" si="0"/>
        <v>46201</v>
      </c>
      <c r="C16" s="67" t="s">
        <v>143</v>
      </c>
      <c r="D16" s="67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6BBB5F-155F-4626-8C4E-55AEE704B5FE}">
  <dimension ref="B1:D15"/>
  <sheetViews>
    <sheetView workbookViewId="0">
      <selection activeCell="A44" sqref="A44:A46"/>
    </sheetView>
  </sheetViews>
  <sheetFormatPr defaultRowHeight="14.4" x14ac:dyDescent="0.3"/>
  <cols>
    <col min="2" max="2" width="20.6640625" customWidth="1"/>
    <col min="3" max="3" width="30.33203125" customWidth="1"/>
    <col min="4" max="4" width="15.109375" bestFit="1" customWidth="1"/>
  </cols>
  <sheetData>
    <row r="1" spans="2:4" ht="18.600000000000001" thickBot="1" x14ac:dyDescent="0.4">
      <c r="B1" s="78" t="s">
        <v>147</v>
      </c>
      <c r="C1" s="79"/>
      <c r="D1" s="80"/>
    </row>
    <row r="2" spans="2:4" ht="18" x14ac:dyDescent="0.35">
      <c r="B2" s="67" t="s">
        <v>132</v>
      </c>
      <c r="C2" s="67" t="s">
        <v>133</v>
      </c>
      <c r="D2" s="67" t="s">
        <v>134</v>
      </c>
    </row>
    <row r="3" spans="2:4" ht="18" x14ac:dyDescent="0.35">
      <c r="B3" s="68">
        <v>46082</v>
      </c>
      <c r="C3" s="67" t="s">
        <v>30</v>
      </c>
      <c r="D3" s="67">
        <v>1</v>
      </c>
    </row>
    <row r="4" spans="2:4" ht="18" x14ac:dyDescent="0.35">
      <c r="B4" s="68">
        <f>B3+14</f>
        <v>46096</v>
      </c>
      <c r="C4" s="67" t="s">
        <v>139</v>
      </c>
      <c r="D4" s="67">
        <v>2</v>
      </c>
    </row>
    <row r="5" spans="2:4" ht="18" x14ac:dyDescent="0.35">
      <c r="B5" s="68">
        <f t="shared" ref="B5:B15" si="0">B4+14</f>
        <v>46110</v>
      </c>
      <c r="C5" s="67" t="s">
        <v>140</v>
      </c>
      <c r="D5" s="67">
        <v>2</v>
      </c>
    </row>
    <row r="6" spans="2:4" ht="18" x14ac:dyDescent="0.35">
      <c r="B6" s="68" t="s">
        <v>138</v>
      </c>
      <c r="C6" s="67" t="s">
        <v>28</v>
      </c>
      <c r="D6" s="67"/>
    </row>
    <row r="7" spans="2:4" ht="18" x14ac:dyDescent="0.35">
      <c r="B7" s="68">
        <f>B5+14</f>
        <v>46124</v>
      </c>
      <c r="C7" s="67" t="s">
        <v>141</v>
      </c>
      <c r="D7" s="67">
        <v>1</v>
      </c>
    </row>
    <row r="8" spans="2:4" ht="18" x14ac:dyDescent="0.35">
      <c r="B8" s="68">
        <f t="shared" si="0"/>
        <v>46138</v>
      </c>
      <c r="C8" s="67" t="s">
        <v>142</v>
      </c>
      <c r="D8" s="67">
        <v>1</v>
      </c>
    </row>
    <row r="9" spans="2:4" ht="18" x14ac:dyDescent="0.35">
      <c r="B9" s="68">
        <f t="shared" si="0"/>
        <v>46152</v>
      </c>
      <c r="C9" s="67" t="s">
        <v>136</v>
      </c>
      <c r="D9" s="67">
        <v>2</v>
      </c>
    </row>
    <row r="10" spans="2:4" ht="18" x14ac:dyDescent="0.35">
      <c r="B10" s="68">
        <f t="shared" si="0"/>
        <v>46166</v>
      </c>
      <c r="C10" s="67" t="s">
        <v>4</v>
      </c>
      <c r="D10" s="67">
        <v>2</v>
      </c>
    </row>
    <row r="11" spans="2:4" ht="18" x14ac:dyDescent="0.35">
      <c r="B11" s="68" t="s">
        <v>138</v>
      </c>
      <c r="C11" s="67" t="s">
        <v>143</v>
      </c>
      <c r="D11" s="67"/>
    </row>
    <row r="12" spans="2:4" ht="18" x14ac:dyDescent="0.35">
      <c r="B12" s="68" t="s">
        <v>138</v>
      </c>
      <c r="C12" s="67" t="s">
        <v>137</v>
      </c>
      <c r="D12" s="67"/>
    </row>
    <row r="13" spans="2:4" ht="18" x14ac:dyDescent="0.35">
      <c r="B13" s="68">
        <f>B10+14</f>
        <v>46180</v>
      </c>
      <c r="C13" s="67" t="s">
        <v>26</v>
      </c>
      <c r="D13" s="67">
        <v>2</v>
      </c>
    </row>
    <row r="14" spans="2:4" ht="18" x14ac:dyDescent="0.35">
      <c r="B14" s="68">
        <f t="shared" si="0"/>
        <v>46194</v>
      </c>
      <c r="C14" s="67" t="s">
        <v>135</v>
      </c>
      <c r="D14" s="67">
        <v>1</v>
      </c>
    </row>
    <row r="15" spans="2:4" ht="18" x14ac:dyDescent="0.35">
      <c r="B15" s="68">
        <f t="shared" si="0"/>
        <v>46208</v>
      </c>
      <c r="C15" s="67" t="s">
        <v>43</v>
      </c>
      <c r="D15" s="67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35EE76-D5B2-4DFA-AF41-5E3C077F4490}">
  <dimension ref="B1:D25"/>
  <sheetViews>
    <sheetView workbookViewId="0">
      <selection activeCell="A44" sqref="A44:A46"/>
    </sheetView>
  </sheetViews>
  <sheetFormatPr defaultRowHeight="14.4" x14ac:dyDescent="0.3"/>
  <cols>
    <col min="2" max="2" width="17.5546875" customWidth="1"/>
    <col min="3" max="3" width="28.6640625" customWidth="1"/>
    <col min="4" max="4" width="15.109375" bestFit="1" customWidth="1"/>
  </cols>
  <sheetData>
    <row r="1" spans="2:4" ht="18.600000000000001" thickBot="1" x14ac:dyDescent="0.4">
      <c r="B1" s="78" t="s">
        <v>148</v>
      </c>
      <c r="C1" s="79"/>
      <c r="D1" s="80"/>
    </row>
    <row r="2" spans="2:4" ht="18" x14ac:dyDescent="0.35">
      <c r="B2" s="67" t="s">
        <v>132</v>
      </c>
      <c r="C2" s="67" t="s">
        <v>133</v>
      </c>
      <c r="D2" s="67" t="s">
        <v>134</v>
      </c>
    </row>
    <row r="3" spans="2:4" ht="18" x14ac:dyDescent="0.35">
      <c r="B3" s="68">
        <v>46076</v>
      </c>
      <c r="C3" s="67" t="s">
        <v>140</v>
      </c>
      <c r="D3" s="67">
        <v>1</v>
      </c>
    </row>
    <row r="4" spans="2:4" ht="18" x14ac:dyDescent="0.35">
      <c r="B4" s="68">
        <f>B3+7</f>
        <v>46083</v>
      </c>
      <c r="C4" s="67" t="s">
        <v>136</v>
      </c>
      <c r="D4" s="67">
        <v>1</v>
      </c>
    </row>
    <row r="5" spans="2:4" ht="18" x14ac:dyDescent="0.35">
      <c r="B5" s="68">
        <f t="shared" ref="B5:B24" si="0">B4+7</f>
        <v>46090</v>
      </c>
      <c r="C5" s="67" t="s">
        <v>26</v>
      </c>
      <c r="D5" s="67">
        <v>2</v>
      </c>
    </row>
    <row r="6" spans="2:4" ht="18" x14ac:dyDescent="0.35">
      <c r="B6" s="68">
        <f t="shared" si="0"/>
        <v>46097</v>
      </c>
      <c r="C6" s="67" t="s">
        <v>4</v>
      </c>
      <c r="D6" s="67">
        <v>2</v>
      </c>
    </row>
    <row r="7" spans="2:4" ht="18" x14ac:dyDescent="0.35">
      <c r="B7" s="68">
        <f t="shared" si="0"/>
        <v>46104</v>
      </c>
      <c r="C7" s="67" t="s">
        <v>25</v>
      </c>
      <c r="D7" s="67">
        <v>2</v>
      </c>
    </row>
    <row r="8" spans="2:4" ht="18" x14ac:dyDescent="0.35">
      <c r="B8" s="68">
        <f t="shared" si="0"/>
        <v>46111</v>
      </c>
      <c r="C8" s="67" t="s">
        <v>28</v>
      </c>
      <c r="D8" s="67">
        <v>1</v>
      </c>
    </row>
    <row r="9" spans="2:4" ht="18" x14ac:dyDescent="0.35">
      <c r="B9" s="68">
        <f t="shared" si="0"/>
        <v>46118</v>
      </c>
      <c r="C9" s="67" t="s">
        <v>30</v>
      </c>
      <c r="D9" s="67">
        <v>2</v>
      </c>
    </row>
    <row r="10" spans="2:4" ht="18" x14ac:dyDescent="0.35">
      <c r="B10" s="68">
        <f t="shared" si="0"/>
        <v>46125</v>
      </c>
      <c r="C10" s="67" t="s">
        <v>135</v>
      </c>
      <c r="D10" s="67">
        <v>1</v>
      </c>
    </row>
    <row r="11" spans="2:4" ht="18" x14ac:dyDescent="0.35">
      <c r="B11" s="68" t="s">
        <v>138</v>
      </c>
      <c r="C11" s="67" t="s">
        <v>141</v>
      </c>
      <c r="D11" s="67"/>
    </row>
    <row r="12" spans="2:4" ht="18" x14ac:dyDescent="0.35">
      <c r="B12" s="68" t="s">
        <v>138</v>
      </c>
      <c r="C12" s="67" t="s">
        <v>140</v>
      </c>
      <c r="D12" s="67"/>
    </row>
    <row r="13" spans="2:4" ht="18" x14ac:dyDescent="0.35">
      <c r="B13" s="68">
        <f>B10+7</f>
        <v>46132</v>
      </c>
      <c r="C13" s="67" t="s">
        <v>143</v>
      </c>
      <c r="D13" s="67">
        <v>1</v>
      </c>
    </row>
    <row r="14" spans="2:4" ht="18" x14ac:dyDescent="0.35">
      <c r="B14" s="68">
        <f t="shared" si="0"/>
        <v>46139</v>
      </c>
      <c r="C14" s="67" t="s">
        <v>43</v>
      </c>
      <c r="D14" s="67">
        <v>2</v>
      </c>
    </row>
    <row r="15" spans="2:4" ht="18" x14ac:dyDescent="0.35">
      <c r="B15" s="68">
        <f t="shared" si="0"/>
        <v>46146</v>
      </c>
      <c r="C15" s="67" t="s">
        <v>137</v>
      </c>
      <c r="D15" s="67">
        <v>2</v>
      </c>
    </row>
    <row r="16" spans="2:4" ht="18" x14ac:dyDescent="0.35">
      <c r="B16" s="68">
        <f t="shared" si="0"/>
        <v>46153</v>
      </c>
      <c r="C16" s="67" t="s">
        <v>4</v>
      </c>
      <c r="D16" s="67">
        <v>1</v>
      </c>
    </row>
    <row r="17" spans="2:4" ht="18" x14ac:dyDescent="0.35">
      <c r="B17" s="68">
        <f t="shared" si="0"/>
        <v>46160</v>
      </c>
      <c r="C17" s="67" t="s">
        <v>25</v>
      </c>
      <c r="D17" s="67">
        <v>1</v>
      </c>
    </row>
    <row r="18" spans="2:4" ht="18" x14ac:dyDescent="0.35">
      <c r="B18" s="68">
        <f t="shared" si="0"/>
        <v>46167</v>
      </c>
      <c r="C18" s="67" t="s">
        <v>139</v>
      </c>
      <c r="D18" s="67">
        <v>2</v>
      </c>
    </row>
    <row r="19" spans="2:4" ht="18" x14ac:dyDescent="0.35">
      <c r="B19" s="68">
        <f>B18+7</f>
        <v>46174</v>
      </c>
      <c r="C19" s="67" t="s">
        <v>30</v>
      </c>
      <c r="D19" s="67">
        <v>1</v>
      </c>
    </row>
    <row r="20" spans="2:4" ht="18" x14ac:dyDescent="0.35">
      <c r="B20" s="68" t="s">
        <v>138</v>
      </c>
      <c r="C20" s="67" t="s">
        <v>139</v>
      </c>
      <c r="D20" s="67"/>
    </row>
    <row r="21" spans="2:4" ht="18" x14ac:dyDescent="0.35">
      <c r="B21" s="68">
        <f>B19+7</f>
        <v>46181</v>
      </c>
      <c r="C21" s="67" t="s">
        <v>141</v>
      </c>
      <c r="D21" s="67">
        <v>2</v>
      </c>
    </row>
    <row r="22" spans="2:4" ht="18" x14ac:dyDescent="0.35">
      <c r="B22" s="68">
        <f t="shared" si="0"/>
        <v>46188</v>
      </c>
      <c r="C22" s="67" t="s">
        <v>143</v>
      </c>
      <c r="D22" s="67">
        <v>2</v>
      </c>
    </row>
    <row r="23" spans="2:4" ht="18" x14ac:dyDescent="0.35">
      <c r="B23" s="68">
        <f t="shared" si="0"/>
        <v>46195</v>
      </c>
      <c r="C23" s="67" t="s">
        <v>26</v>
      </c>
      <c r="D23" s="67">
        <v>1</v>
      </c>
    </row>
    <row r="24" spans="2:4" ht="18" x14ac:dyDescent="0.35">
      <c r="B24" s="68">
        <f t="shared" si="0"/>
        <v>46202</v>
      </c>
      <c r="C24" s="67" t="s">
        <v>142</v>
      </c>
      <c r="D24" s="67">
        <v>2</v>
      </c>
    </row>
    <row r="25" spans="2:4" ht="18" x14ac:dyDescent="0.35">
      <c r="B25" s="68">
        <f>B24+7</f>
        <v>46209</v>
      </c>
      <c r="C25" s="67" t="s">
        <v>135</v>
      </c>
      <c r="D25" s="67">
        <v>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B52B2D-0B23-4D88-A413-7FE8D3348D11}">
  <dimension ref="B1:D26"/>
  <sheetViews>
    <sheetView workbookViewId="0">
      <selection activeCell="A44" sqref="A44:A46"/>
    </sheetView>
  </sheetViews>
  <sheetFormatPr defaultRowHeight="14.4" x14ac:dyDescent="0.3"/>
  <cols>
    <col min="2" max="2" width="17.6640625" customWidth="1"/>
    <col min="3" max="3" width="30.5546875" customWidth="1"/>
    <col min="4" max="4" width="21" customWidth="1"/>
  </cols>
  <sheetData>
    <row r="1" spans="2:4" ht="18.600000000000001" thickBot="1" x14ac:dyDescent="0.4">
      <c r="B1" s="78" t="s">
        <v>19</v>
      </c>
      <c r="C1" s="79"/>
      <c r="D1" s="80"/>
    </row>
    <row r="2" spans="2:4" ht="18" x14ac:dyDescent="0.35">
      <c r="B2" s="67" t="s">
        <v>132</v>
      </c>
      <c r="C2" s="67" t="s">
        <v>133</v>
      </c>
      <c r="D2" s="67" t="s">
        <v>134</v>
      </c>
    </row>
    <row r="3" spans="2:4" ht="18" x14ac:dyDescent="0.35">
      <c r="B3" s="68">
        <v>46076</v>
      </c>
      <c r="C3" s="67" t="s">
        <v>43</v>
      </c>
      <c r="D3" s="67">
        <v>1</v>
      </c>
    </row>
    <row r="4" spans="2:4" ht="18" x14ac:dyDescent="0.35">
      <c r="B4" s="68">
        <f>B3+7</f>
        <v>46083</v>
      </c>
      <c r="C4" s="67" t="s">
        <v>4</v>
      </c>
      <c r="D4" s="67">
        <v>1</v>
      </c>
    </row>
    <row r="5" spans="2:4" ht="18" x14ac:dyDescent="0.35">
      <c r="B5" s="68">
        <f t="shared" ref="B5:B26" si="0">B4+7</f>
        <v>46090</v>
      </c>
      <c r="C5" s="67" t="s">
        <v>25</v>
      </c>
      <c r="D5" s="67">
        <v>1</v>
      </c>
    </row>
    <row r="6" spans="2:4" ht="18" x14ac:dyDescent="0.35">
      <c r="B6" s="68">
        <f t="shared" si="0"/>
        <v>46097</v>
      </c>
      <c r="C6" s="67" t="s">
        <v>28</v>
      </c>
      <c r="D6" s="67">
        <v>2</v>
      </c>
    </row>
    <row r="7" spans="2:4" ht="18" x14ac:dyDescent="0.35">
      <c r="B7" s="68">
        <f t="shared" si="0"/>
        <v>46104</v>
      </c>
      <c r="C7" s="67" t="s">
        <v>26</v>
      </c>
      <c r="D7" s="67">
        <v>1</v>
      </c>
    </row>
    <row r="8" spans="2:4" ht="18" x14ac:dyDescent="0.35">
      <c r="B8" s="68">
        <f t="shared" si="0"/>
        <v>46111</v>
      </c>
      <c r="C8" s="67" t="s">
        <v>135</v>
      </c>
      <c r="D8" s="67">
        <v>2</v>
      </c>
    </row>
    <row r="9" spans="2:4" ht="18" x14ac:dyDescent="0.35">
      <c r="B9" s="68">
        <f t="shared" si="0"/>
        <v>46118</v>
      </c>
      <c r="C9" s="67" t="s">
        <v>143</v>
      </c>
      <c r="D9" s="67">
        <v>2</v>
      </c>
    </row>
    <row r="10" spans="2:4" ht="18" x14ac:dyDescent="0.35">
      <c r="B10" s="68">
        <f t="shared" si="0"/>
        <v>46125</v>
      </c>
      <c r="C10" s="67" t="s">
        <v>26</v>
      </c>
      <c r="D10" s="67">
        <v>1</v>
      </c>
    </row>
    <row r="11" spans="2:4" ht="18" x14ac:dyDescent="0.35">
      <c r="B11" s="68" t="s">
        <v>138</v>
      </c>
      <c r="C11" s="67" t="s">
        <v>139</v>
      </c>
      <c r="D11" s="67"/>
    </row>
    <row r="12" spans="2:4" ht="18" x14ac:dyDescent="0.35">
      <c r="B12" s="68" t="s">
        <v>138</v>
      </c>
      <c r="C12" s="67" t="s">
        <v>137</v>
      </c>
      <c r="D12" s="67"/>
    </row>
    <row r="13" spans="2:4" ht="18" x14ac:dyDescent="0.35">
      <c r="B13" s="68">
        <f>B10+7</f>
        <v>46132</v>
      </c>
      <c r="C13" s="67" t="s">
        <v>140</v>
      </c>
      <c r="D13" s="67">
        <v>2</v>
      </c>
    </row>
    <row r="14" spans="2:4" ht="18" x14ac:dyDescent="0.35">
      <c r="B14" s="68">
        <f t="shared" si="0"/>
        <v>46139</v>
      </c>
      <c r="C14" s="67" t="s">
        <v>30</v>
      </c>
      <c r="D14" s="67">
        <v>2</v>
      </c>
    </row>
    <row r="15" spans="2:4" ht="18" x14ac:dyDescent="0.35">
      <c r="B15" s="68">
        <f t="shared" si="0"/>
        <v>46146</v>
      </c>
      <c r="C15" s="67" t="s">
        <v>141</v>
      </c>
      <c r="D15" s="67">
        <v>1</v>
      </c>
    </row>
    <row r="16" spans="2:4" ht="18" x14ac:dyDescent="0.35">
      <c r="B16" s="68">
        <f t="shared" si="0"/>
        <v>46153</v>
      </c>
      <c r="C16" s="67" t="s">
        <v>139</v>
      </c>
      <c r="D16" s="67">
        <v>1</v>
      </c>
    </row>
    <row r="17" spans="2:4" ht="18" x14ac:dyDescent="0.35">
      <c r="B17" s="68">
        <f>B16+7</f>
        <v>46160</v>
      </c>
      <c r="C17" s="67" t="s">
        <v>142</v>
      </c>
      <c r="D17" s="67">
        <v>2</v>
      </c>
    </row>
    <row r="18" spans="2:4" ht="18" x14ac:dyDescent="0.35">
      <c r="B18" s="68">
        <f t="shared" si="0"/>
        <v>46167</v>
      </c>
      <c r="C18" s="67" t="s">
        <v>143</v>
      </c>
      <c r="D18" s="67">
        <v>2</v>
      </c>
    </row>
    <row r="19" spans="2:4" ht="18" x14ac:dyDescent="0.35">
      <c r="B19" s="68">
        <f t="shared" si="0"/>
        <v>46174</v>
      </c>
      <c r="C19" s="67" t="s">
        <v>136</v>
      </c>
      <c r="D19" s="67">
        <v>1</v>
      </c>
    </row>
    <row r="20" spans="2:4" ht="18" x14ac:dyDescent="0.35">
      <c r="B20" s="68" t="s">
        <v>138</v>
      </c>
      <c r="C20" s="67" t="s">
        <v>140</v>
      </c>
      <c r="D20" s="67"/>
    </row>
    <row r="21" spans="2:4" ht="18" x14ac:dyDescent="0.35">
      <c r="B21" s="68" t="s">
        <v>138</v>
      </c>
      <c r="C21" s="67" t="s">
        <v>43</v>
      </c>
      <c r="D21" s="67"/>
    </row>
    <row r="22" spans="2:4" ht="18" x14ac:dyDescent="0.35">
      <c r="B22" s="68">
        <f>B19+7</f>
        <v>46181</v>
      </c>
      <c r="C22" s="67" t="s">
        <v>135</v>
      </c>
      <c r="D22" s="67">
        <v>2</v>
      </c>
    </row>
    <row r="23" spans="2:4" ht="18" x14ac:dyDescent="0.35">
      <c r="B23" s="68">
        <f>B22+7</f>
        <v>46188</v>
      </c>
      <c r="C23" s="67" t="s">
        <v>4</v>
      </c>
      <c r="D23" s="67">
        <v>2</v>
      </c>
    </row>
    <row r="24" spans="2:4" ht="18" x14ac:dyDescent="0.35">
      <c r="B24" s="68">
        <f t="shared" si="0"/>
        <v>46195</v>
      </c>
      <c r="C24" s="67" t="s">
        <v>25</v>
      </c>
      <c r="D24" s="67">
        <v>2</v>
      </c>
    </row>
    <row r="25" spans="2:4" ht="18" x14ac:dyDescent="0.35">
      <c r="B25" s="68">
        <f>B24+7</f>
        <v>46202</v>
      </c>
      <c r="C25" s="67" t="s">
        <v>141</v>
      </c>
      <c r="D25" s="67">
        <v>2</v>
      </c>
    </row>
    <row r="26" spans="2:4" ht="18" x14ac:dyDescent="0.35">
      <c r="B26" s="68">
        <f t="shared" si="0"/>
        <v>46209</v>
      </c>
      <c r="C26" s="67" t="s">
        <v>30</v>
      </c>
      <c r="D26" s="67">
        <v>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286FD-1CA6-4F84-B409-FF7801F609F8}">
  <dimension ref="B1:D25"/>
  <sheetViews>
    <sheetView workbookViewId="0">
      <selection activeCell="A44" sqref="A44:A46"/>
    </sheetView>
  </sheetViews>
  <sheetFormatPr defaultRowHeight="14.4" x14ac:dyDescent="0.3"/>
  <cols>
    <col min="2" max="2" width="17" customWidth="1"/>
    <col min="3" max="3" width="28" customWidth="1"/>
    <col min="4" max="4" width="15.109375" bestFit="1" customWidth="1"/>
  </cols>
  <sheetData>
    <row r="1" spans="2:4" ht="18.600000000000001" thickBot="1" x14ac:dyDescent="0.4">
      <c r="B1" s="78" t="s">
        <v>15</v>
      </c>
      <c r="C1" s="79"/>
      <c r="D1" s="80"/>
    </row>
    <row r="2" spans="2:4" ht="18" x14ac:dyDescent="0.35">
      <c r="B2" s="67" t="s">
        <v>132</v>
      </c>
      <c r="C2" s="67" t="s">
        <v>133</v>
      </c>
      <c r="D2" s="67" t="s">
        <v>134</v>
      </c>
    </row>
    <row r="3" spans="2:4" ht="18" x14ac:dyDescent="0.35">
      <c r="B3" s="68">
        <v>46076</v>
      </c>
      <c r="C3" s="67" t="s">
        <v>26</v>
      </c>
      <c r="D3" s="67">
        <v>1</v>
      </c>
    </row>
    <row r="4" spans="2:4" ht="18" x14ac:dyDescent="0.35">
      <c r="B4" s="68">
        <f>B3+7</f>
        <v>46083</v>
      </c>
      <c r="C4" s="67" t="s">
        <v>139</v>
      </c>
      <c r="D4" s="67">
        <v>1</v>
      </c>
    </row>
    <row r="5" spans="2:4" ht="18" x14ac:dyDescent="0.35">
      <c r="B5" s="68">
        <f t="shared" ref="B5:B25" si="0">B4+7</f>
        <v>46090</v>
      </c>
      <c r="C5" s="67" t="s">
        <v>142</v>
      </c>
      <c r="D5" s="67">
        <v>1</v>
      </c>
    </row>
    <row r="6" spans="2:4" ht="18" x14ac:dyDescent="0.35">
      <c r="B6" s="68">
        <f t="shared" si="0"/>
        <v>46097</v>
      </c>
      <c r="C6" s="67" t="s">
        <v>143</v>
      </c>
      <c r="D6" s="67">
        <v>2</v>
      </c>
    </row>
    <row r="7" spans="2:4" ht="18" x14ac:dyDescent="0.35">
      <c r="B7" s="68">
        <f t="shared" si="0"/>
        <v>46104</v>
      </c>
      <c r="C7" s="67" t="s">
        <v>30</v>
      </c>
      <c r="D7" s="67">
        <v>1</v>
      </c>
    </row>
    <row r="8" spans="2:4" ht="18" x14ac:dyDescent="0.35">
      <c r="B8" s="68">
        <f t="shared" si="0"/>
        <v>46111</v>
      </c>
      <c r="C8" s="67" t="s">
        <v>141</v>
      </c>
      <c r="D8" s="67">
        <v>2</v>
      </c>
    </row>
    <row r="9" spans="2:4" ht="18" x14ac:dyDescent="0.35">
      <c r="B9" s="68">
        <f t="shared" si="0"/>
        <v>46118</v>
      </c>
      <c r="C9" s="67" t="s">
        <v>4</v>
      </c>
      <c r="D9" s="67">
        <v>2</v>
      </c>
    </row>
    <row r="10" spans="2:4" ht="18" x14ac:dyDescent="0.35">
      <c r="B10" s="68">
        <f t="shared" si="0"/>
        <v>46125</v>
      </c>
      <c r="C10" s="67" t="s">
        <v>25</v>
      </c>
      <c r="D10" s="67">
        <v>2</v>
      </c>
    </row>
    <row r="11" spans="2:4" ht="18" x14ac:dyDescent="0.35">
      <c r="B11" s="68" t="s">
        <v>138</v>
      </c>
      <c r="C11" s="67" t="s">
        <v>26</v>
      </c>
      <c r="D11" s="67"/>
    </row>
    <row r="12" spans="2:4" ht="18" x14ac:dyDescent="0.35">
      <c r="B12" s="68">
        <f>B10+7</f>
        <v>46132</v>
      </c>
      <c r="C12" s="67" t="s">
        <v>141</v>
      </c>
      <c r="D12" s="67">
        <v>2</v>
      </c>
    </row>
    <row r="13" spans="2:4" ht="18" x14ac:dyDescent="0.35">
      <c r="B13" s="68">
        <f t="shared" si="0"/>
        <v>46139</v>
      </c>
      <c r="C13" s="67" t="s">
        <v>28</v>
      </c>
      <c r="D13" s="67">
        <v>2</v>
      </c>
    </row>
    <row r="14" spans="2:4" ht="18" x14ac:dyDescent="0.35">
      <c r="B14" s="68">
        <f t="shared" si="0"/>
        <v>46146</v>
      </c>
      <c r="C14" s="67" t="s">
        <v>135</v>
      </c>
      <c r="D14" s="67">
        <v>1</v>
      </c>
    </row>
    <row r="15" spans="2:4" ht="18" x14ac:dyDescent="0.35">
      <c r="B15" s="68">
        <f t="shared" si="0"/>
        <v>46153</v>
      </c>
      <c r="C15" s="67" t="s">
        <v>143</v>
      </c>
      <c r="D15" s="67">
        <v>1</v>
      </c>
    </row>
    <row r="16" spans="2:4" ht="18" x14ac:dyDescent="0.35">
      <c r="B16" s="68">
        <f t="shared" si="0"/>
        <v>46160</v>
      </c>
      <c r="C16" s="67" t="s">
        <v>43</v>
      </c>
      <c r="D16" s="67">
        <v>1</v>
      </c>
    </row>
    <row r="17" spans="2:4" ht="18" x14ac:dyDescent="0.35">
      <c r="B17" s="68">
        <f t="shared" si="0"/>
        <v>46167</v>
      </c>
      <c r="C17" s="67" t="s">
        <v>140</v>
      </c>
      <c r="D17" s="67">
        <v>1</v>
      </c>
    </row>
    <row r="18" spans="2:4" ht="18" x14ac:dyDescent="0.35">
      <c r="B18" s="68">
        <f t="shared" si="0"/>
        <v>46174</v>
      </c>
      <c r="C18" s="67" t="s">
        <v>4</v>
      </c>
      <c r="D18" s="67">
        <v>1</v>
      </c>
    </row>
    <row r="19" spans="2:4" ht="18" x14ac:dyDescent="0.35">
      <c r="B19" s="68" t="s">
        <v>138</v>
      </c>
      <c r="C19" s="67" t="s">
        <v>30</v>
      </c>
      <c r="D19" s="67"/>
    </row>
    <row r="20" spans="2:4" ht="18" x14ac:dyDescent="0.35">
      <c r="B20" s="68" t="s">
        <v>138</v>
      </c>
      <c r="C20" s="67" t="s">
        <v>135</v>
      </c>
      <c r="D20" s="67"/>
    </row>
    <row r="21" spans="2:4" ht="18" x14ac:dyDescent="0.35">
      <c r="B21" s="68">
        <f>B18+7</f>
        <v>46181</v>
      </c>
      <c r="C21" s="67" t="s">
        <v>137</v>
      </c>
      <c r="D21" s="67">
        <v>2</v>
      </c>
    </row>
    <row r="22" spans="2:4" ht="18" x14ac:dyDescent="0.35">
      <c r="B22" s="68">
        <f t="shared" si="0"/>
        <v>46188</v>
      </c>
      <c r="C22" s="67" t="s">
        <v>139</v>
      </c>
      <c r="D22" s="67">
        <v>2</v>
      </c>
    </row>
    <row r="23" spans="2:4" ht="18" x14ac:dyDescent="0.35">
      <c r="B23" s="68">
        <f t="shared" si="0"/>
        <v>46195</v>
      </c>
      <c r="C23" s="67" t="s">
        <v>136</v>
      </c>
      <c r="D23" s="67">
        <v>2</v>
      </c>
    </row>
    <row r="24" spans="2:4" ht="18" x14ac:dyDescent="0.35">
      <c r="B24" s="68">
        <f>B23+7</f>
        <v>46202</v>
      </c>
      <c r="C24" s="67" t="s">
        <v>140</v>
      </c>
      <c r="D24" s="67">
        <v>2</v>
      </c>
    </row>
    <row r="25" spans="2:4" ht="18" x14ac:dyDescent="0.35">
      <c r="B25" s="68">
        <f t="shared" si="0"/>
        <v>46209</v>
      </c>
      <c r="C25" s="67" t="s">
        <v>25</v>
      </c>
      <c r="D25" s="67">
        <v>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7CD599-84EA-4094-B205-0BDA2DC15AAC}">
  <dimension ref="B1:D26"/>
  <sheetViews>
    <sheetView workbookViewId="0">
      <selection activeCell="A44" sqref="A44:A46"/>
    </sheetView>
  </sheetViews>
  <sheetFormatPr defaultRowHeight="14.4" x14ac:dyDescent="0.3"/>
  <cols>
    <col min="2" max="2" width="17.88671875" customWidth="1"/>
    <col min="3" max="3" width="23.6640625" customWidth="1"/>
    <col min="4" max="4" width="15.109375" bestFit="1" customWidth="1"/>
  </cols>
  <sheetData>
    <row r="1" spans="2:4" ht="18.600000000000001" thickBot="1" x14ac:dyDescent="0.4">
      <c r="B1" s="78" t="s">
        <v>149</v>
      </c>
      <c r="C1" s="79"/>
      <c r="D1" s="80"/>
    </row>
    <row r="2" spans="2:4" ht="18" x14ac:dyDescent="0.35">
      <c r="B2" s="67" t="s">
        <v>132</v>
      </c>
      <c r="C2" s="67" t="s">
        <v>133</v>
      </c>
      <c r="D2" s="67" t="s">
        <v>134</v>
      </c>
    </row>
    <row r="3" spans="2:4" ht="18" x14ac:dyDescent="0.35">
      <c r="B3" s="68">
        <v>46078</v>
      </c>
      <c r="C3" s="67" t="s">
        <v>141</v>
      </c>
      <c r="D3" s="67">
        <v>1</v>
      </c>
    </row>
    <row r="4" spans="2:4" ht="18" x14ac:dyDescent="0.35">
      <c r="B4" s="68">
        <f>B3+7</f>
        <v>46085</v>
      </c>
      <c r="C4" s="67" t="s">
        <v>143</v>
      </c>
      <c r="D4" s="67">
        <v>1</v>
      </c>
    </row>
    <row r="5" spans="2:4" ht="18" x14ac:dyDescent="0.35">
      <c r="B5" s="68">
        <f t="shared" ref="B5:B26" si="0">B4+7</f>
        <v>46092</v>
      </c>
      <c r="C5" s="67" t="s">
        <v>43</v>
      </c>
      <c r="D5" s="67">
        <v>2</v>
      </c>
    </row>
    <row r="6" spans="2:4" ht="18" x14ac:dyDescent="0.35">
      <c r="B6" s="68">
        <f t="shared" si="0"/>
        <v>46099</v>
      </c>
      <c r="C6" s="67" t="s">
        <v>140</v>
      </c>
      <c r="D6" s="67">
        <v>1</v>
      </c>
    </row>
    <row r="7" spans="2:4" ht="18" x14ac:dyDescent="0.35">
      <c r="B7" s="68">
        <f t="shared" si="0"/>
        <v>46106</v>
      </c>
      <c r="C7" s="67" t="s">
        <v>4</v>
      </c>
      <c r="D7" s="67">
        <v>1</v>
      </c>
    </row>
    <row r="8" spans="2:4" ht="18" x14ac:dyDescent="0.35">
      <c r="B8" s="68">
        <f t="shared" si="0"/>
        <v>46113</v>
      </c>
      <c r="C8" s="67" t="s">
        <v>26</v>
      </c>
      <c r="D8" s="67">
        <v>2</v>
      </c>
    </row>
    <row r="9" spans="2:4" ht="18" x14ac:dyDescent="0.35">
      <c r="B9" s="68">
        <f t="shared" si="0"/>
        <v>46120</v>
      </c>
      <c r="C9" s="67" t="s">
        <v>139</v>
      </c>
      <c r="D9" s="67">
        <v>2</v>
      </c>
    </row>
    <row r="10" spans="2:4" ht="18" x14ac:dyDescent="0.35">
      <c r="B10" s="68">
        <f t="shared" si="0"/>
        <v>46127</v>
      </c>
      <c r="C10" s="67" t="s">
        <v>30</v>
      </c>
      <c r="D10" s="67">
        <v>1</v>
      </c>
    </row>
    <row r="11" spans="2:4" ht="18" x14ac:dyDescent="0.35">
      <c r="B11" s="68" t="s">
        <v>138</v>
      </c>
      <c r="C11" s="67" t="s">
        <v>25</v>
      </c>
      <c r="D11" s="67"/>
    </row>
    <row r="12" spans="2:4" ht="18" x14ac:dyDescent="0.35">
      <c r="B12" s="68" t="s">
        <v>138</v>
      </c>
      <c r="C12" s="67" t="s">
        <v>135</v>
      </c>
      <c r="D12" s="67"/>
    </row>
    <row r="13" spans="2:4" ht="18" x14ac:dyDescent="0.35">
      <c r="B13" s="68">
        <f>B10+7</f>
        <v>46134</v>
      </c>
      <c r="C13" s="67" t="s">
        <v>135</v>
      </c>
      <c r="D13" s="67">
        <v>2</v>
      </c>
    </row>
    <row r="14" spans="2:4" ht="18" x14ac:dyDescent="0.35">
      <c r="B14" s="68">
        <f t="shared" si="0"/>
        <v>46141</v>
      </c>
      <c r="C14" s="67" t="s">
        <v>143</v>
      </c>
      <c r="D14" s="67">
        <v>2</v>
      </c>
    </row>
    <row r="15" spans="2:4" ht="18" x14ac:dyDescent="0.35">
      <c r="B15" s="68">
        <f t="shared" si="0"/>
        <v>46148</v>
      </c>
      <c r="C15" s="67" t="s">
        <v>26</v>
      </c>
      <c r="D15" s="67">
        <v>1</v>
      </c>
    </row>
    <row r="16" spans="2:4" ht="18" x14ac:dyDescent="0.35">
      <c r="B16" s="68">
        <f t="shared" si="0"/>
        <v>46155</v>
      </c>
      <c r="C16" s="67" t="s">
        <v>140</v>
      </c>
      <c r="D16" s="67">
        <v>2</v>
      </c>
    </row>
    <row r="17" spans="2:4" ht="18" x14ac:dyDescent="0.35">
      <c r="B17" s="68">
        <f t="shared" si="0"/>
        <v>46162</v>
      </c>
      <c r="C17" s="67" t="s">
        <v>28</v>
      </c>
      <c r="D17" s="67">
        <v>1</v>
      </c>
    </row>
    <row r="18" spans="2:4" ht="18" x14ac:dyDescent="0.35">
      <c r="B18" s="68">
        <f t="shared" si="0"/>
        <v>46169</v>
      </c>
      <c r="C18" s="67" t="s">
        <v>141</v>
      </c>
      <c r="D18" s="67">
        <v>1</v>
      </c>
    </row>
    <row r="19" spans="2:4" ht="18" x14ac:dyDescent="0.35">
      <c r="B19" s="68" t="s">
        <v>138</v>
      </c>
      <c r="C19" s="67" t="s">
        <v>25</v>
      </c>
      <c r="D19" s="67"/>
    </row>
    <row r="20" spans="2:4" ht="18" x14ac:dyDescent="0.35">
      <c r="B20" s="68" t="s">
        <v>138</v>
      </c>
      <c r="C20" s="67" t="s">
        <v>136</v>
      </c>
      <c r="D20" s="67"/>
    </row>
    <row r="21" spans="2:4" ht="18" x14ac:dyDescent="0.35">
      <c r="B21" s="68">
        <f>B18+7</f>
        <v>46176</v>
      </c>
      <c r="C21" s="67" t="s">
        <v>139</v>
      </c>
      <c r="D21" s="67">
        <v>1</v>
      </c>
    </row>
    <row r="22" spans="2:4" ht="18" x14ac:dyDescent="0.35">
      <c r="B22" s="68">
        <f t="shared" si="0"/>
        <v>46183</v>
      </c>
      <c r="C22" s="67" t="s">
        <v>142</v>
      </c>
      <c r="D22" s="67">
        <v>1</v>
      </c>
    </row>
    <row r="23" spans="2:4" ht="18" x14ac:dyDescent="0.35">
      <c r="B23" s="68">
        <f t="shared" si="0"/>
        <v>46190</v>
      </c>
      <c r="C23" s="67" t="s">
        <v>28</v>
      </c>
      <c r="D23" s="67">
        <v>2</v>
      </c>
    </row>
    <row r="24" spans="2:4" ht="18" x14ac:dyDescent="0.35">
      <c r="B24" s="68">
        <f t="shared" si="0"/>
        <v>46197</v>
      </c>
      <c r="C24" s="67" t="s">
        <v>30</v>
      </c>
      <c r="D24" s="67">
        <v>1</v>
      </c>
    </row>
    <row r="25" spans="2:4" ht="18" x14ac:dyDescent="0.35">
      <c r="B25" s="68">
        <f t="shared" si="0"/>
        <v>46204</v>
      </c>
      <c r="C25" s="67" t="s">
        <v>137</v>
      </c>
      <c r="D25" s="67">
        <v>1</v>
      </c>
    </row>
    <row r="26" spans="2:4" ht="18" x14ac:dyDescent="0.35">
      <c r="B26" s="68">
        <f t="shared" si="0"/>
        <v>46211</v>
      </c>
      <c r="C26" s="67" t="s">
        <v>4</v>
      </c>
      <c r="D26" s="67">
        <v>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AE08-14F8-4C87-9A0E-FD68140D1471}">
  <dimension ref="B1:D25"/>
  <sheetViews>
    <sheetView workbookViewId="0">
      <selection activeCell="A44" sqref="A44:A46"/>
    </sheetView>
  </sheetViews>
  <sheetFormatPr defaultRowHeight="14.4" x14ac:dyDescent="0.3"/>
  <cols>
    <col min="2" max="2" width="14.88671875" bestFit="1" customWidth="1"/>
    <col min="3" max="3" width="26.6640625" customWidth="1"/>
    <col min="4" max="4" width="15.109375" bestFit="1" customWidth="1"/>
  </cols>
  <sheetData>
    <row r="1" spans="2:4" ht="18.600000000000001" thickBot="1" x14ac:dyDescent="0.4">
      <c r="B1" s="78" t="s">
        <v>17</v>
      </c>
      <c r="C1" s="79"/>
      <c r="D1" s="80"/>
    </row>
    <row r="2" spans="2:4" ht="18" x14ac:dyDescent="0.35">
      <c r="B2" s="67" t="s">
        <v>132</v>
      </c>
      <c r="C2" s="67" t="s">
        <v>133</v>
      </c>
      <c r="D2" s="67" t="s">
        <v>134</v>
      </c>
    </row>
    <row r="3" spans="2:4" ht="18" x14ac:dyDescent="0.35">
      <c r="B3" s="68">
        <v>46078</v>
      </c>
      <c r="C3" s="67" t="s">
        <v>135</v>
      </c>
      <c r="D3" s="67">
        <v>1</v>
      </c>
    </row>
    <row r="4" spans="2:4" ht="18" x14ac:dyDescent="0.35">
      <c r="B4" s="68">
        <f>B3+7</f>
        <v>46085</v>
      </c>
      <c r="C4" s="67" t="s">
        <v>140</v>
      </c>
      <c r="D4" s="67">
        <v>2</v>
      </c>
    </row>
    <row r="5" spans="2:4" ht="18" x14ac:dyDescent="0.35">
      <c r="B5" s="68">
        <f t="shared" ref="B5:B25" si="0">B4+7</f>
        <v>46092</v>
      </c>
      <c r="C5" s="67" t="s">
        <v>137</v>
      </c>
      <c r="D5" s="67">
        <v>2</v>
      </c>
    </row>
    <row r="6" spans="2:4" ht="18" x14ac:dyDescent="0.35">
      <c r="B6" s="68">
        <f t="shared" si="0"/>
        <v>46099</v>
      </c>
      <c r="C6" s="67" t="s">
        <v>141</v>
      </c>
      <c r="D6" s="67">
        <v>1</v>
      </c>
    </row>
    <row r="7" spans="2:4" ht="18" x14ac:dyDescent="0.35">
      <c r="B7" s="68">
        <f t="shared" si="0"/>
        <v>46106</v>
      </c>
      <c r="C7" s="67" t="s">
        <v>139</v>
      </c>
      <c r="D7" s="67">
        <v>1</v>
      </c>
    </row>
    <row r="8" spans="2:4" ht="18" x14ac:dyDescent="0.35">
      <c r="B8" s="68">
        <f t="shared" si="0"/>
        <v>46113</v>
      </c>
      <c r="C8" s="67" t="s">
        <v>25</v>
      </c>
      <c r="D8" s="67">
        <v>1</v>
      </c>
    </row>
    <row r="9" spans="2:4" ht="18" x14ac:dyDescent="0.35">
      <c r="B9" s="68">
        <f t="shared" si="0"/>
        <v>46120</v>
      </c>
      <c r="C9" s="67" t="s">
        <v>142</v>
      </c>
      <c r="D9" s="67">
        <v>2</v>
      </c>
    </row>
    <row r="10" spans="2:4" ht="18" x14ac:dyDescent="0.35">
      <c r="B10" s="68">
        <f t="shared" si="0"/>
        <v>46127</v>
      </c>
      <c r="C10" s="67" t="s">
        <v>136</v>
      </c>
      <c r="D10" s="67">
        <v>1</v>
      </c>
    </row>
    <row r="11" spans="2:4" ht="18" x14ac:dyDescent="0.35">
      <c r="B11" s="68" t="s">
        <v>138</v>
      </c>
      <c r="C11" s="67" t="s">
        <v>30</v>
      </c>
      <c r="D11" s="67"/>
    </row>
    <row r="12" spans="2:4" ht="18" x14ac:dyDescent="0.35">
      <c r="B12" s="68" t="s">
        <v>138</v>
      </c>
      <c r="C12" s="67" t="s">
        <v>143</v>
      </c>
      <c r="D12" s="67"/>
    </row>
    <row r="13" spans="2:4" ht="18" x14ac:dyDescent="0.35">
      <c r="B13" s="68">
        <f>B10+7</f>
        <v>46134</v>
      </c>
      <c r="C13" s="67" t="s">
        <v>26</v>
      </c>
      <c r="D13" s="67">
        <v>2</v>
      </c>
    </row>
    <row r="14" spans="2:4" ht="18" x14ac:dyDescent="0.35">
      <c r="B14" s="68">
        <f t="shared" si="0"/>
        <v>46141</v>
      </c>
      <c r="C14" s="67" t="s">
        <v>4</v>
      </c>
      <c r="D14" s="67">
        <v>2</v>
      </c>
    </row>
    <row r="15" spans="2:4" ht="18" x14ac:dyDescent="0.35">
      <c r="B15" s="68">
        <f t="shared" si="0"/>
        <v>46148</v>
      </c>
      <c r="C15" s="67" t="s">
        <v>25</v>
      </c>
      <c r="D15" s="67">
        <v>2</v>
      </c>
    </row>
    <row r="16" spans="2:4" ht="18" x14ac:dyDescent="0.35">
      <c r="B16" s="68">
        <f t="shared" si="0"/>
        <v>46155</v>
      </c>
      <c r="C16" s="67" t="s">
        <v>141</v>
      </c>
      <c r="D16" s="67">
        <v>2</v>
      </c>
    </row>
    <row r="17" spans="2:4" ht="18" x14ac:dyDescent="0.35">
      <c r="B17" s="68">
        <f t="shared" si="0"/>
        <v>46162</v>
      </c>
      <c r="C17" s="67" t="s">
        <v>30</v>
      </c>
      <c r="D17" s="67">
        <v>2</v>
      </c>
    </row>
    <row r="18" spans="2:4" ht="18" x14ac:dyDescent="0.35">
      <c r="B18" s="68">
        <f t="shared" si="0"/>
        <v>46169</v>
      </c>
      <c r="C18" s="67" t="s">
        <v>135</v>
      </c>
      <c r="D18" s="67">
        <v>1</v>
      </c>
    </row>
    <row r="19" spans="2:4" ht="18" x14ac:dyDescent="0.35">
      <c r="B19" s="68" t="s">
        <v>138</v>
      </c>
      <c r="C19" s="67" t="s">
        <v>26</v>
      </c>
      <c r="D19" s="67"/>
    </row>
    <row r="20" spans="2:4" ht="18" x14ac:dyDescent="0.35">
      <c r="B20" s="68">
        <f>B18+7</f>
        <v>46176</v>
      </c>
      <c r="C20" s="67" t="s">
        <v>143</v>
      </c>
      <c r="D20" s="67">
        <v>1</v>
      </c>
    </row>
    <row r="21" spans="2:4" ht="18" x14ac:dyDescent="0.35">
      <c r="B21" s="68">
        <f t="shared" si="0"/>
        <v>46183</v>
      </c>
      <c r="C21" s="67" t="s">
        <v>43</v>
      </c>
      <c r="D21" s="67">
        <v>2</v>
      </c>
    </row>
    <row r="22" spans="2:4" ht="18" x14ac:dyDescent="0.35">
      <c r="B22" s="68">
        <f t="shared" si="0"/>
        <v>46190</v>
      </c>
      <c r="C22" s="67" t="s">
        <v>140</v>
      </c>
      <c r="D22" s="67">
        <v>1</v>
      </c>
    </row>
    <row r="23" spans="2:4" ht="18" x14ac:dyDescent="0.35">
      <c r="B23" s="68">
        <f t="shared" si="0"/>
        <v>46197</v>
      </c>
      <c r="C23" s="67" t="s">
        <v>4</v>
      </c>
      <c r="D23" s="67">
        <v>1</v>
      </c>
    </row>
    <row r="24" spans="2:4" ht="18" x14ac:dyDescent="0.35">
      <c r="B24" s="68">
        <f>B23+7</f>
        <v>46204</v>
      </c>
      <c r="C24" s="67" t="s">
        <v>28</v>
      </c>
      <c r="D24" s="67">
        <v>1</v>
      </c>
    </row>
    <row r="25" spans="2:4" ht="18" x14ac:dyDescent="0.35">
      <c r="B25" s="68">
        <f t="shared" si="0"/>
        <v>46211</v>
      </c>
      <c r="C25" s="67" t="s">
        <v>139</v>
      </c>
      <c r="D25" s="67">
        <v>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E20FC-99F4-4934-B831-A5A0090B997D}">
  <dimension ref="B1:D26"/>
  <sheetViews>
    <sheetView workbookViewId="0">
      <selection activeCell="A44" sqref="A44:A46"/>
    </sheetView>
  </sheetViews>
  <sheetFormatPr defaultRowHeight="14.4" x14ac:dyDescent="0.3"/>
  <cols>
    <col min="2" max="2" width="17.6640625" customWidth="1"/>
    <col min="3" max="3" width="30.44140625" customWidth="1"/>
    <col min="4" max="4" width="15.109375" bestFit="1" customWidth="1"/>
  </cols>
  <sheetData>
    <row r="1" spans="2:4" ht="18.600000000000001" thickBot="1" x14ac:dyDescent="0.4">
      <c r="B1" s="78" t="s">
        <v>47</v>
      </c>
      <c r="C1" s="79"/>
      <c r="D1" s="80"/>
    </row>
    <row r="2" spans="2:4" ht="18" x14ac:dyDescent="0.35">
      <c r="B2" s="67" t="s">
        <v>132</v>
      </c>
      <c r="C2" s="67" t="s">
        <v>133</v>
      </c>
      <c r="D2" s="67" t="s">
        <v>134</v>
      </c>
    </row>
    <row r="3" spans="2:4" ht="18" x14ac:dyDescent="0.35">
      <c r="B3" s="68">
        <v>46080</v>
      </c>
      <c r="C3" s="67" t="s">
        <v>137</v>
      </c>
      <c r="D3" s="67">
        <v>1</v>
      </c>
    </row>
    <row r="4" spans="2:4" ht="18" x14ac:dyDescent="0.35">
      <c r="B4" s="68">
        <f>B3+7</f>
        <v>46087</v>
      </c>
      <c r="C4" s="67" t="s">
        <v>141</v>
      </c>
      <c r="D4" s="67">
        <v>2</v>
      </c>
    </row>
    <row r="5" spans="2:4" ht="18" x14ac:dyDescent="0.35">
      <c r="B5" s="68">
        <f t="shared" ref="B5:B26" si="0">B4+7</f>
        <v>46094</v>
      </c>
      <c r="C5" s="67" t="s">
        <v>30</v>
      </c>
      <c r="D5" s="67">
        <v>2</v>
      </c>
    </row>
    <row r="6" spans="2:4" ht="18" x14ac:dyDescent="0.35">
      <c r="B6" s="68">
        <f t="shared" si="0"/>
        <v>46101</v>
      </c>
      <c r="C6" s="67" t="s">
        <v>135</v>
      </c>
      <c r="D6" s="67">
        <v>1</v>
      </c>
    </row>
    <row r="7" spans="2:4" ht="18" x14ac:dyDescent="0.35">
      <c r="B7" s="68">
        <f t="shared" si="0"/>
        <v>46108</v>
      </c>
      <c r="C7" s="67" t="s">
        <v>143</v>
      </c>
      <c r="D7" s="67">
        <v>1</v>
      </c>
    </row>
    <row r="8" spans="2:4" ht="18" x14ac:dyDescent="0.35">
      <c r="B8" s="68">
        <f t="shared" si="0"/>
        <v>46115</v>
      </c>
      <c r="C8" s="67" t="s">
        <v>43</v>
      </c>
      <c r="D8" s="67">
        <v>1</v>
      </c>
    </row>
    <row r="9" spans="2:4" ht="18" x14ac:dyDescent="0.35">
      <c r="B9" s="68">
        <f t="shared" si="0"/>
        <v>46122</v>
      </c>
      <c r="C9" s="67" t="s">
        <v>140</v>
      </c>
      <c r="D9" s="67">
        <v>1</v>
      </c>
    </row>
    <row r="10" spans="2:4" ht="18" x14ac:dyDescent="0.35">
      <c r="B10" s="68">
        <f t="shared" si="0"/>
        <v>46129</v>
      </c>
      <c r="C10" s="67" t="s">
        <v>4</v>
      </c>
      <c r="D10" s="67">
        <v>1</v>
      </c>
    </row>
    <row r="11" spans="2:4" ht="18" x14ac:dyDescent="0.35">
      <c r="B11" s="68" t="s">
        <v>138</v>
      </c>
      <c r="C11" s="67" t="s">
        <v>136</v>
      </c>
      <c r="D11" s="67"/>
    </row>
    <row r="12" spans="2:4" ht="18" x14ac:dyDescent="0.35">
      <c r="B12" s="68" t="s">
        <v>138</v>
      </c>
      <c r="C12" s="67" t="s">
        <v>142</v>
      </c>
      <c r="D12" s="67"/>
    </row>
    <row r="13" spans="2:4" ht="18" x14ac:dyDescent="0.35">
      <c r="B13" s="68">
        <f>B10+7</f>
        <v>46136</v>
      </c>
      <c r="C13" s="67" t="s">
        <v>25</v>
      </c>
      <c r="D13" s="67">
        <v>1</v>
      </c>
    </row>
    <row r="14" spans="2:4" ht="18" x14ac:dyDescent="0.35">
      <c r="B14" s="68">
        <f t="shared" si="0"/>
        <v>46143</v>
      </c>
      <c r="C14" s="67" t="s">
        <v>139</v>
      </c>
      <c r="D14" s="67">
        <v>2</v>
      </c>
    </row>
    <row r="15" spans="2:4" ht="18" x14ac:dyDescent="0.35">
      <c r="B15" s="68">
        <f t="shared" si="0"/>
        <v>46150</v>
      </c>
      <c r="C15" s="67" t="s">
        <v>30</v>
      </c>
      <c r="D15" s="67">
        <v>1</v>
      </c>
    </row>
    <row r="16" spans="2:4" ht="18" x14ac:dyDescent="0.35">
      <c r="B16" s="68">
        <f t="shared" si="0"/>
        <v>46157</v>
      </c>
      <c r="C16" s="67" t="s">
        <v>135</v>
      </c>
      <c r="D16" s="67">
        <v>2</v>
      </c>
    </row>
    <row r="17" spans="2:4" ht="18" x14ac:dyDescent="0.35">
      <c r="B17" s="68">
        <f t="shared" si="0"/>
        <v>46164</v>
      </c>
      <c r="C17" s="67" t="s">
        <v>137</v>
      </c>
      <c r="D17" s="67">
        <v>1</v>
      </c>
    </row>
    <row r="18" spans="2:4" ht="18" x14ac:dyDescent="0.35">
      <c r="B18" s="68">
        <f t="shared" si="0"/>
        <v>46171</v>
      </c>
      <c r="C18" s="67" t="s">
        <v>26</v>
      </c>
      <c r="D18" s="67">
        <v>1</v>
      </c>
    </row>
    <row r="19" spans="2:4" ht="18" x14ac:dyDescent="0.35">
      <c r="B19" s="68" t="s">
        <v>138</v>
      </c>
      <c r="C19" s="67" t="s">
        <v>4</v>
      </c>
      <c r="D19" s="67"/>
    </row>
    <row r="20" spans="2:4" ht="18" x14ac:dyDescent="0.35">
      <c r="B20" s="68" t="s">
        <v>138</v>
      </c>
      <c r="C20" s="67" t="s">
        <v>28</v>
      </c>
      <c r="D20" s="67"/>
    </row>
    <row r="21" spans="2:4" ht="18" x14ac:dyDescent="0.35">
      <c r="B21" s="68">
        <f>B18+7</f>
        <v>46178</v>
      </c>
      <c r="C21" s="67" t="s">
        <v>140</v>
      </c>
      <c r="D21" s="67">
        <v>2</v>
      </c>
    </row>
    <row r="22" spans="2:4" ht="18" x14ac:dyDescent="0.35">
      <c r="B22" s="68">
        <f t="shared" si="0"/>
        <v>46185</v>
      </c>
      <c r="C22" s="67" t="s">
        <v>25</v>
      </c>
      <c r="D22" s="67">
        <v>1</v>
      </c>
    </row>
    <row r="23" spans="2:4" ht="18" x14ac:dyDescent="0.35">
      <c r="B23" s="68">
        <f t="shared" si="0"/>
        <v>46192</v>
      </c>
      <c r="C23" s="67" t="s">
        <v>141</v>
      </c>
      <c r="D23" s="67">
        <v>1</v>
      </c>
    </row>
    <row r="24" spans="2:4" ht="18" x14ac:dyDescent="0.35">
      <c r="B24" s="68">
        <f t="shared" si="0"/>
        <v>46199</v>
      </c>
      <c r="C24" s="67" t="s">
        <v>139</v>
      </c>
      <c r="D24" s="67">
        <v>1</v>
      </c>
    </row>
    <row r="25" spans="2:4" ht="18" x14ac:dyDescent="0.35">
      <c r="B25" s="68">
        <f t="shared" si="0"/>
        <v>46206</v>
      </c>
      <c r="C25" s="67" t="s">
        <v>26</v>
      </c>
      <c r="D25" s="67">
        <v>2</v>
      </c>
    </row>
    <row r="26" spans="2:4" ht="18" x14ac:dyDescent="0.35">
      <c r="B26" s="68">
        <f t="shared" si="0"/>
        <v>46213</v>
      </c>
      <c r="C26" s="67" t="s">
        <v>143</v>
      </c>
      <c r="D26" s="67">
        <v>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11</vt:i4>
      </vt:variant>
    </vt:vector>
  </HeadingPairs>
  <TitlesOfParts>
    <vt:vector size="11" baseType="lpstr">
      <vt:lpstr>BMP schema 2026</vt:lpstr>
      <vt:lpstr>Telgroepen</vt:lpstr>
      <vt:lpstr>Lengte</vt:lpstr>
      <vt:lpstr>Zo1a</vt:lpstr>
      <vt:lpstr>Zo1b</vt:lpstr>
      <vt:lpstr>Ma2V</vt:lpstr>
      <vt:lpstr>Ma3D</vt:lpstr>
      <vt:lpstr>Ma4D</vt:lpstr>
      <vt:lpstr>Wo5V</vt:lpstr>
      <vt:lpstr>Wo6D</vt:lpstr>
      <vt:lpstr>Vr7D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Lukas Jansen</cp:lastModifiedBy>
  <cp:lastPrinted>2026-03-14T10:47:12Z</cp:lastPrinted>
  <dcterms:created xsi:type="dcterms:W3CDTF">2023-01-30T11:25:13Z</dcterms:created>
  <dcterms:modified xsi:type="dcterms:W3CDTF">2026-03-19T18:15:50Z</dcterms:modified>
</cp:coreProperties>
</file>